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AJITA~1\AppData\Local\Temp\"/>
    </mc:Choice>
  </mc:AlternateContent>
  <bookViews>
    <workbookView xWindow="0" yWindow="0" windowWidth="25290" windowHeight="11235"/>
  </bookViews>
  <sheets>
    <sheet name="Sheet1" sheetId="1" r:id="rId1"/>
  </sheets>
  <externalReferences>
    <externalReference r:id="rId2"/>
  </externalReferences>
  <definedNames>
    <definedName name="Ｉ.金銭出納簿の区分">[1]【選択肢】!$I$3:$I$4</definedName>
    <definedName name="Ｊ.金銭出納簿の収支の分類">[1]【選択肢】!$J$3:$J$10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9" i="1" l="1"/>
  <c r="J49" i="1"/>
  <c r="E49" i="1"/>
  <c r="K48" i="1"/>
  <c r="J48" i="1"/>
  <c r="E48" i="1"/>
  <c r="K47" i="1"/>
  <c r="J47" i="1"/>
  <c r="E47" i="1"/>
  <c r="K46" i="1"/>
  <c r="J46" i="1"/>
  <c r="E46" i="1"/>
  <c r="K45" i="1"/>
  <c r="J45" i="1"/>
  <c r="E45" i="1"/>
  <c r="I44" i="1"/>
  <c r="D44" i="1"/>
  <c r="I43" i="1"/>
  <c r="D43" i="1"/>
  <c r="I42" i="1"/>
  <c r="I51" i="1" s="1"/>
  <c r="J50" i="1" s="1"/>
  <c r="D42" i="1"/>
  <c r="D51" i="1" s="1"/>
  <c r="E50" i="1" s="1"/>
  <c r="H36" i="1"/>
  <c r="G36" i="1"/>
  <c r="I8" i="1"/>
  <c r="I9" i="1" s="1"/>
  <c r="I10" i="1" s="1"/>
  <c r="I11" i="1" s="1"/>
  <c r="I12" i="1" s="1"/>
  <c r="I13" i="1" s="1"/>
  <c r="I14" i="1" s="1"/>
  <c r="I15" i="1" s="1"/>
  <c r="I16" i="1" s="1"/>
  <c r="I17" i="1" s="1"/>
  <c r="I18" i="1" s="1"/>
  <c r="I19" i="1" s="1"/>
  <c r="I20" i="1" s="1"/>
  <c r="I21" i="1" s="1"/>
  <c r="I22" i="1" s="1"/>
  <c r="I23" i="1" s="1"/>
  <c r="I24" i="1" s="1"/>
  <c r="I25" i="1" s="1"/>
  <c r="I26" i="1" s="1"/>
  <c r="I27" i="1" s="1"/>
  <c r="I28" i="1" s="1"/>
  <c r="I29" i="1" s="1"/>
  <c r="I30" i="1" s="1"/>
  <c r="I31" i="1" s="1"/>
  <c r="I32" i="1" s="1"/>
  <c r="I33" i="1" s="1"/>
  <c r="I34" i="1" s="1"/>
  <c r="K2" i="1"/>
  <c r="I36" i="1" l="1"/>
  <c r="E51" i="1"/>
  <c r="J51" i="1"/>
</calcChain>
</file>

<file path=xl/sharedStrings.xml><?xml version="1.0" encoding="utf-8"?>
<sst xmlns="http://schemas.openxmlformats.org/spreadsheetml/2006/main" count="123" uniqueCount="83">
  <si>
    <t>（道様式第６号）[国様式第１－７号]</t>
  </si>
  <si>
    <t>■ 構成員から返還金を徴収する場合（振込手数料も徴収することを想定）</t>
  </si>
  <si>
    <t>○○○○氏より返還</t>
  </si>
  <si>
    <t>振込手数料</t>
  </si>
  <si>
    <t>■ 交付済交付金から返還金を充当する場合</t>
  </si>
  <si>
    <t>　○ 単年度分のみの返還の場合</t>
  </si>
  <si>
    <t>　○ 複数年度分をまとめて返還する場合</t>
  </si>
  <si>
    <t>令和元年度　　</t>
    <rPh sb="0" eb="2">
      <t>レイワ</t>
    </rPh>
    <rPh sb="2" eb="3">
      <t>ガン</t>
    </rPh>
    <rPh sb="3" eb="5">
      <t>ネンド</t>
    </rPh>
    <phoneticPr fontId="10"/>
  </si>
  <si>
    <t>多面的機能支払交付金 金銭出納簿</t>
    <phoneticPr fontId="11"/>
  </si>
  <si>
    <t>組織名：</t>
    <rPh sb="0" eb="3">
      <t>ソシキメイ</t>
    </rPh>
    <phoneticPr fontId="12"/>
  </si>
  <si>
    <t>★「分類」欄は、分類番号（１～８）から選択してください。</t>
    <rPh sb="2" eb="4">
      <t>ブンルイ</t>
    </rPh>
    <rPh sb="5" eb="6">
      <t>ラン</t>
    </rPh>
    <rPh sb="8" eb="10">
      <t>ブンルイ</t>
    </rPh>
    <rPh sb="10" eb="12">
      <t>バンゴウ</t>
    </rPh>
    <rPh sb="19" eb="21">
      <t>センタク</t>
    </rPh>
    <phoneticPr fontId="12"/>
  </si>
  <si>
    <t>★「区分」欄には、農地維持・資源向上（共同）に係る収支は「１」を、資源向上（長寿命化）に係る収支は「２」を必ず入力してください。
　　区別ができない収支は「１」を記入してください。</t>
    <rPh sb="2" eb="4">
      <t>クブン</t>
    </rPh>
    <rPh sb="5" eb="6">
      <t>ラン</t>
    </rPh>
    <rPh sb="9" eb="11">
      <t>ノウチ</t>
    </rPh>
    <rPh sb="11" eb="13">
      <t>イジ</t>
    </rPh>
    <rPh sb="14" eb="16">
      <t>シゲン</t>
    </rPh>
    <rPh sb="16" eb="18">
      <t>コウジョウ</t>
    </rPh>
    <rPh sb="19" eb="21">
      <t>キョウドウ</t>
    </rPh>
    <rPh sb="23" eb="24">
      <t>カカ</t>
    </rPh>
    <rPh sb="25" eb="27">
      <t>シュウシ</t>
    </rPh>
    <rPh sb="33" eb="35">
      <t>シゲン</t>
    </rPh>
    <rPh sb="35" eb="37">
      <t>コウジョウ</t>
    </rPh>
    <rPh sb="38" eb="42">
      <t>チョウジュミョウカ</t>
    </rPh>
    <rPh sb="44" eb="45">
      <t>カカ</t>
    </rPh>
    <rPh sb="46" eb="48">
      <t>シュウシ</t>
    </rPh>
    <rPh sb="53" eb="54">
      <t>カナラ</t>
    </rPh>
    <rPh sb="55" eb="57">
      <t>ニュウリョク</t>
    </rPh>
    <rPh sb="67" eb="69">
      <t>クベツ</t>
    </rPh>
    <rPh sb="74" eb="76">
      <t>シュウシ</t>
    </rPh>
    <rPh sb="81" eb="83">
      <t>キニュウ</t>
    </rPh>
    <phoneticPr fontId="12"/>
  </si>
  <si>
    <t>★交付金交付前に活動資金を構成員が一時的に立て替えて会計口座へ繰り入れた場合は、収入欄にその立替額を記入してください。
　また、返済の際は返済額をマイナスの収入として収入欄に記入し、一時的な立替額が収入/支出の合計に計上されないようにしてください。</t>
    <rPh sb="1" eb="4">
      <t>コウフキン</t>
    </rPh>
    <rPh sb="4" eb="6">
      <t>コウフ</t>
    </rPh>
    <rPh sb="6" eb="7">
      <t>マエ</t>
    </rPh>
    <rPh sb="8" eb="10">
      <t>カツドウ</t>
    </rPh>
    <rPh sb="10" eb="12">
      <t>シキン</t>
    </rPh>
    <rPh sb="13" eb="16">
      <t>コウセイイン</t>
    </rPh>
    <rPh sb="17" eb="20">
      <t>イチジテキ</t>
    </rPh>
    <rPh sb="21" eb="22">
      <t>タ</t>
    </rPh>
    <rPh sb="23" eb="24">
      <t>カ</t>
    </rPh>
    <rPh sb="26" eb="28">
      <t>カイケイ</t>
    </rPh>
    <rPh sb="28" eb="30">
      <t>コウザ</t>
    </rPh>
    <rPh sb="31" eb="32">
      <t>ク</t>
    </rPh>
    <rPh sb="33" eb="34">
      <t>イ</t>
    </rPh>
    <rPh sb="36" eb="38">
      <t>バアイ</t>
    </rPh>
    <rPh sb="40" eb="42">
      <t>シュウニュウ</t>
    </rPh>
    <rPh sb="42" eb="43">
      <t>ラン</t>
    </rPh>
    <rPh sb="46" eb="48">
      <t>タテカエ</t>
    </rPh>
    <rPh sb="48" eb="49">
      <t>ガク</t>
    </rPh>
    <rPh sb="50" eb="52">
      <t>キニュウ</t>
    </rPh>
    <rPh sb="64" eb="66">
      <t>ヘンサイ</t>
    </rPh>
    <rPh sb="67" eb="68">
      <t>サイ</t>
    </rPh>
    <rPh sb="69" eb="72">
      <t>ヘンサイガク</t>
    </rPh>
    <rPh sb="78" eb="80">
      <t>シュウニュウ</t>
    </rPh>
    <rPh sb="83" eb="85">
      <t>シュウニュウ</t>
    </rPh>
    <rPh sb="85" eb="86">
      <t>ラン</t>
    </rPh>
    <rPh sb="87" eb="89">
      <t>キニュウ</t>
    </rPh>
    <rPh sb="91" eb="94">
      <t>イチジテキ</t>
    </rPh>
    <rPh sb="95" eb="97">
      <t>タテカエ</t>
    </rPh>
    <rPh sb="97" eb="98">
      <t>ガク</t>
    </rPh>
    <rPh sb="99" eb="101">
      <t>シュウニュウ</t>
    </rPh>
    <rPh sb="102" eb="104">
      <t>シシュツ</t>
    </rPh>
    <rPh sb="105" eb="107">
      <t>ゴウケイ</t>
    </rPh>
    <rPh sb="108" eb="110">
      <t>ケイジョウ</t>
    </rPh>
    <phoneticPr fontId="12"/>
  </si>
  <si>
    <t>日付</t>
    <phoneticPr fontId="11"/>
  </si>
  <si>
    <t>分類</t>
    <phoneticPr fontId="11"/>
  </si>
  <si>
    <t>内　　容</t>
    <phoneticPr fontId="11"/>
  </si>
  <si>
    <t>区分</t>
    <rPh sb="0" eb="2">
      <t>クブン</t>
    </rPh>
    <phoneticPr fontId="11"/>
  </si>
  <si>
    <t>収入（円）</t>
    <rPh sb="0" eb="2">
      <t>シュウニュウ</t>
    </rPh>
    <rPh sb="3" eb="4">
      <t>エン</t>
    </rPh>
    <phoneticPr fontId="11"/>
  </si>
  <si>
    <t>支出（円）</t>
    <rPh sb="0" eb="2">
      <t>シシュツ</t>
    </rPh>
    <rPh sb="3" eb="4">
      <t>エン</t>
    </rPh>
    <phoneticPr fontId="11"/>
  </si>
  <si>
    <t>残高（円）</t>
    <rPh sb="0" eb="2">
      <t>ザンダカ</t>
    </rPh>
    <rPh sb="3" eb="4">
      <t>エン</t>
    </rPh>
    <phoneticPr fontId="11"/>
  </si>
  <si>
    <t>領収書
番号</t>
    <phoneticPr fontId="11"/>
  </si>
  <si>
    <t>活動
実施日</t>
    <phoneticPr fontId="11"/>
  </si>
  <si>
    <t>備考</t>
    <phoneticPr fontId="11"/>
  </si>
  <si>
    <t>長寿命化への活用</t>
    <rPh sb="0" eb="4">
      <t>チョウジュミョウカ</t>
    </rPh>
    <rPh sb="6" eb="8">
      <t>カツヨウ</t>
    </rPh>
    <phoneticPr fontId="12"/>
  </si>
  <si>
    <t>１.前年度持越</t>
    <rPh sb="2" eb="5">
      <t>ゼンネンド</t>
    </rPh>
    <rPh sb="5" eb="7">
      <t>モチコシ</t>
    </rPh>
    <phoneticPr fontId="5"/>
  </si>
  <si>
    <t>(前年度持越～残高表示のため仮入力）</t>
    <rPh sb="1" eb="4">
      <t>ゼンネンド</t>
    </rPh>
    <rPh sb="4" eb="6">
      <t>モチコシ</t>
    </rPh>
    <rPh sb="7" eb="9">
      <t>ザンダカ</t>
    </rPh>
    <rPh sb="9" eb="11">
      <t>ヒョウジ</t>
    </rPh>
    <rPh sb="14" eb="15">
      <t>カリ</t>
    </rPh>
    <rPh sb="15" eb="17">
      <t>ニュウリョク</t>
    </rPh>
    <phoneticPr fontId="12"/>
  </si>
  <si>
    <t>３.利子等</t>
    <rPh sb="2" eb="4">
      <t>リシ</t>
    </rPh>
    <rPh sb="4" eb="5">
      <t>トウ</t>
    </rPh>
    <phoneticPr fontId="5"/>
  </si>
  <si>
    <t>交付金返還金の受入（平成26年度返還分）</t>
    <rPh sb="3" eb="5">
      <t>ヘンカン</t>
    </rPh>
    <rPh sb="5" eb="6">
      <t>キン</t>
    </rPh>
    <phoneticPr fontId="12"/>
  </si>
  <si>
    <t>○○○○氏より返還</t>
    <rPh sb="7" eb="9">
      <t>ヘンカン</t>
    </rPh>
    <phoneticPr fontId="11"/>
  </si>
  <si>
    <t>交付金返還金の受入（平成27～29年度返還分）</t>
    <rPh sb="3" eb="5">
      <t>ヘンカン</t>
    </rPh>
    <rPh sb="5" eb="6">
      <t>キン</t>
    </rPh>
    <phoneticPr fontId="12"/>
  </si>
  <si>
    <t>振込手数料の受入（平成26～29年度返還分）</t>
    <phoneticPr fontId="12"/>
  </si>
  <si>
    <t>○○○○氏が負担</t>
    <rPh sb="6" eb="8">
      <t>フタン</t>
    </rPh>
    <phoneticPr fontId="11"/>
  </si>
  <si>
    <t>交付金返還金の払込（平成26年度分）</t>
    <rPh sb="5" eb="6">
      <t>キン</t>
    </rPh>
    <rPh sb="7" eb="8">
      <t>ハラ</t>
    </rPh>
    <rPh sb="8" eb="9">
      <t>コ</t>
    </rPh>
    <phoneticPr fontId="12"/>
  </si>
  <si>
    <t>道協議会へ返還</t>
    <rPh sb="5" eb="7">
      <t>ヘンカン</t>
    </rPh>
    <phoneticPr fontId="11"/>
  </si>
  <si>
    <t>交付金返還金の払込（平成27～29年度分）</t>
    <rPh sb="5" eb="6">
      <t>キン</t>
    </rPh>
    <rPh sb="7" eb="8">
      <t>ハラ</t>
    </rPh>
    <rPh sb="8" eb="9">
      <t>コ</t>
    </rPh>
    <rPh sb="17" eb="18">
      <t>ネン</t>
    </rPh>
    <phoneticPr fontId="12"/>
  </si>
  <si>
    <t>〇〇市へ返還</t>
    <rPh sb="2" eb="3">
      <t>シ</t>
    </rPh>
    <rPh sb="4" eb="6">
      <t>ヘンカン</t>
    </rPh>
    <phoneticPr fontId="11"/>
  </si>
  <si>
    <t>７.その他支出</t>
    <rPh sb="4" eb="5">
      <t>タ</t>
    </rPh>
    <rPh sb="5" eb="7">
      <t>シシュツ</t>
    </rPh>
    <phoneticPr fontId="5"/>
  </si>
  <si>
    <t>交付金返還金の払込（平成○○（または▲▲）年度返還分）</t>
    <rPh sb="0" eb="3">
      <t>コウフキン</t>
    </rPh>
    <rPh sb="5" eb="6">
      <t>キン</t>
    </rPh>
    <rPh sb="7" eb="8">
      <t>ハラ</t>
    </rPh>
    <rPh sb="8" eb="9">
      <t>コ</t>
    </rPh>
    <phoneticPr fontId="6"/>
  </si>
  <si>
    <t>道協議会へ返還（または、〇〇市へ返還）</t>
    <rPh sb="5" eb="7">
      <t>ヘンカン</t>
    </rPh>
    <phoneticPr fontId="11"/>
  </si>
  <si>
    <t>交付金返還金の払込（平成○○年度返還分）</t>
    <rPh sb="5" eb="6">
      <t>キン</t>
    </rPh>
    <rPh sb="7" eb="9">
      <t>ハライコミ</t>
    </rPh>
    <phoneticPr fontId="12"/>
  </si>
  <si>
    <t>交付金返還金の払込（平成▲▲年度返還分）</t>
    <rPh sb="5" eb="6">
      <t>キン</t>
    </rPh>
    <rPh sb="7" eb="9">
      <t>ハライコミ</t>
    </rPh>
    <phoneticPr fontId="12"/>
  </si>
  <si>
    <t>■ 交付済交付金と構成員から徴収した額を返還金に充当する場合（返還額10,000円を想定）</t>
    <rPh sb="31" eb="34">
      <t>ヘンカンガク</t>
    </rPh>
    <rPh sb="40" eb="41">
      <t>エン</t>
    </rPh>
    <rPh sb="42" eb="44">
      <t>ソウテイ</t>
    </rPh>
    <phoneticPr fontId="6"/>
  </si>
  <si>
    <t>交付金返還金の受入（平成○○（または▲▲）年度返還分）</t>
    <rPh sb="3" eb="6">
      <t>ヘンカンキン</t>
    </rPh>
    <phoneticPr fontId="12"/>
  </si>
  <si>
    <t>交付金返還金の払込（平成○○（または▲▲）年度返還分）</t>
    <rPh sb="5" eb="6">
      <t>キン</t>
    </rPh>
    <rPh sb="7" eb="9">
      <t>ハライコミ</t>
    </rPh>
    <phoneticPr fontId="12"/>
  </si>
  <si>
    <t>この線より上に行を挿入してください。</t>
    <rPh sb="2" eb="3">
      <t>セン</t>
    </rPh>
    <rPh sb="5" eb="6">
      <t>ウエ</t>
    </rPh>
    <rPh sb="7" eb="8">
      <t>ギョウ</t>
    </rPh>
    <rPh sb="9" eb="11">
      <t>ソウニュウ</t>
    </rPh>
    <phoneticPr fontId="12"/>
  </si>
  <si>
    <t>合　　計</t>
    <rPh sb="0" eb="1">
      <t>ゴウ</t>
    </rPh>
    <rPh sb="3" eb="4">
      <t>ケイ</t>
    </rPh>
    <phoneticPr fontId="11"/>
  </si>
  <si>
    <t>※領収書は、通し番号を記入した上で、必ず保管しておいてください。（領収書の保管の方法は袋等による保管でも構いません。）</t>
    <rPh sb="1" eb="4">
      <t>リョウシュウショ</t>
    </rPh>
    <rPh sb="6" eb="7">
      <t>トオ</t>
    </rPh>
    <rPh sb="8" eb="10">
      <t>バンゴウ</t>
    </rPh>
    <rPh sb="11" eb="13">
      <t>キニュウ</t>
    </rPh>
    <rPh sb="15" eb="16">
      <t>ウエ</t>
    </rPh>
    <rPh sb="18" eb="19">
      <t>カナラ</t>
    </rPh>
    <rPh sb="20" eb="22">
      <t>ホカン</t>
    </rPh>
    <rPh sb="33" eb="36">
      <t>リョウシュウショ</t>
    </rPh>
    <rPh sb="37" eb="39">
      <t>ホカン</t>
    </rPh>
    <rPh sb="40" eb="42">
      <t>ホウホウ</t>
    </rPh>
    <rPh sb="43" eb="44">
      <t>フクロ</t>
    </rPh>
    <rPh sb="44" eb="45">
      <t>トウ</t>
    </rPh>
    <rPh sb="48" eb="50">
      <t>ホカン</t>
    </rPh>
    <rPh sb="52" eb="53">
      <t>カマ</t>
    </rPh>
    <phoneticPr fontId="11"/>
  </si>
  <si>
    <t xml:space="preserve">【集計】 </t>
    <rPh sb="1" eb="3">
      <t>シュウケイ</t>
    </rPh>
    <phoneticPr fontId="11"/>
  </si>
  <si>
    <r>
      <t>農地維持・資源向上（共同）</t>
    </r>
    <r>
      <rPr>
        <sz val="11"/>
        <rFont val="メイリオ"/>
        <family val="3"/>
        <charset val="128"/>
      </rPr>
      <t>（円）</t>
    </r>
    <rPh sb="0" eb="2">
      <t>ノウチ</t>
    </rPh>
    <rPh sb="2" eb="4">
      <t>イジ</t>
    </rPh>
    <rPh sb="5" eb="7">
      <t>シゲン</t>
    </rPh>
    <rPh sb="7" eb="9">
      <t>コウジョウ</t>
    </rPh>
    <rPh sb="10" eb="12">
      <t>キョウドウ</t>
    </rPh>
    <phoneticPr fontId="11"/>
  </si>
  <si>
    <t>資源向上（長寿命化）</t>
    <rPh sb="0" eb="2">
      <t>シゲン</t>
    </rPh>
    <rPh sb="2" eb="4">
      <t>コウジョウ</t>
    </rPh>
    <rPh sb="5" eb="9">
      <t>チョウジュミョウカ</t>
    </rPh>
    <phoneticPr fontId="12"/>
  </si>
  <si>
    <t>（円）</t>
    <rPh sb="1" eb="2">
      <t>エン</t>
    </rPh>
    <phoneticPr fontId="11"/>
  </si>
  <si>
    <t>項目</t>
    <rPh sb="0" eb="2">
      <t>コウモク</t>
    </rPh>
    <phoneticPr fontId="11"/>
  </si>
  <si>
    <t>金額</t>
    <rPh sb="0" eb="2">
      <t>キンガク</t>
    </rPh>
    <phoneticPr fontId="11"/>
  </si>
  <si>
    <t>収入</t>
    <rPh sb="0" eb="2">
      <t>シュウニュウ</t>
    </rPh>
    <phoneticPr fontId="11"/>
  </si>
  <si>
    <t>支出</t>
    <rPh sb="0" eb="2">
      <t>シシュツ</t>
    </rPh>
    <phoneticPr fontId="11"/>
  </si>
  <si>
    <t>２.交付金</t>
    <rPh sb="2" eb="5">
      <t>コウフキン</t>
    </rPh>
    <phoneticPr fontId="5"/>
  </si>
  <si>
    <t>４.日当</t>
    <rPh sb="2" eb="4">
      <t>ニットウ</t>
    </rPh>
    <phoneticPr fontId="5"/>
  </si>
  <si>
    <t>５.購入・リース費</t>
    <rPh sb="2" eb="4">
      <t>コウニュウ</t>
    </rPh>
    <rPh sb="8" eb="9">
      <t>ヒ</t>
    </rPh>
    <phoneticPr fontId="5"/>
  </si>
  <si>
    <t>６.外注費</t>
    <rPh sb="2" eb="5">
      <t>ガイチュウヒ</t>
    </rPh>
    <phoneticPr fontId="5"/>
  </si>
  <si>
    <t>８.返還</t>
    <rPh sb="2" eb="4">
      <t>ヘンカン</t>
    </rPh>
    <phoneticPr fontId="5"/>
  </si>
  <si>
    <t xml:space="preserve">  次年度への持越（残高）</t>
    <rPh sb="2" eb="5">
      <t>ジネンド</t>
    </rPh>
    <rPh sb="7" eb="8">
      <t>モ</t>
    </rPh>
    <rPh sb="8" eb="9">
      <t>コ</t>
    </rPh>
    <rPh sb="10" eb="12">
      <t>ザンダカ</t>
    </rPh>
    <phoneticPr fontId="5"/>
  </si>
  <si>
    <t xml:space="preserve">  次年度への持越（残高）</t>
    <rPh sb="2" eb="5">
      <t>ジネンド</t>
    </rPh>
    <rPh sb="7" eb="8">
      <t>モ</t>
    </rPh>
    <rPh sb="8" eb="9">
      <t>コ</t>
    </rPh>
    <rPh sb="10" eb="12">
      <t>ザンダカ</t>
    </rPh>
    <phoneticPr fontId="11"/>
  </si>
  <si>
    <t>※「分類」には、下表を参考に該当する費目の番号を記入します。</t>
    <rPh sb="2" eb="4">
      <t>ブンルイ</t>
    </rPh>
    <rPh sb="8" eb="10">
      <t>カヒョウ</t>
    </rPh>
    <rPh sb="11" eb="13">
      <t>サンコウ</t>
    </rPh>
    <rPh sb="14" eb="16">
      <t>ガイトウ</t>
    </rPh>
    <rPh sb="18" eb="20">
      <t>ヒモク</t>
    </rPh>
    <rPh sb="21" eb="23">
      <t>バンゴウ</t>
    </rPh>
    <rPh sb="24" eb="26">
      <t>キニュウ</t>
    </rPh>
    <phoneticPr fontId="12"/>
  </si>
  <si>
    <t>番号</t>
    <rPh sb="0" eb="2">
      <t>バンゴウ</t>
    </rPh>
    <phoneticPr fontId="12"/>
  </si>
  <si>
    <t>費目</t>
    <rPh sb="0" eb="2">
      <t>ヒモク</t>
    </rPh>
    <phoneticPr fontId="12"/>
  </si>
  <si>
    <t>内　　　容　       （例）</t>
    <rPh sb="0" eb="1">
      <t>ウチ</t>
    </rPh>
    <rPh sb="4" eb="5">
      <t>カタチ</t>
    </rPh>
    <rPh sb="14" eb="15">
      <t>レイ</t>
    </rPh>
    <phoneticPr fontId="12"/>
  </si>
  <si>
    <t>前年度持越</t>
    <rPh sb="0" eb="3">
      <t>ゼンネンド</t>
    </rPh>
    <rPh sb="3" eb="5">
      <t>モチコシ</t>
    </rPh>
    <phoneticPr fontId="11"/>
  </si>
  <si>
    <t>前年度からの持越金</t>
    <rPh sb="0" eb="3">
      <t>ゼンネンド</t>
    </rPh>
    <rPh sb="6" eb="8">
      <t>モチコシ</t>
    </rPh>
    <rPh sb="8" eb="9">
      <t>キン</t>
    </rPh>
    <phoneticPr fontId="12"/>
  </si>
  <si>
    <t>交付金</t>
    <rPh sb="0" eb="3">
      <t>コウフキン</t>
    </rPh>
    <phoneticPr fontId="11"/>
  </si>
  <si>
    <t>農地維持支払交付金、資源向上支払交付金（共同）、資源向上支払交付金（長寿命化）</t>
    <rPh sb="0" eb="2">
      <t>ノウチ</t>
    </rPh>
    <rPh sb="2" eb="4">
      <t>イジ</t>
    </rPh>
    <rPh sb="4" eb="6">
      <t>シハラ</t>
    </rPh>
    <rPh sb="6" eb="9">
      <t>コウフキン</t>
    </rPh>
    <rPh sb="10" eb="12">
      <t>シゲン</t>
    </rPh>
    <rPh sb="12" eb="14">
      <t>コウジョウ</t>
    </rPh>
    <rPh sb="14" eb="16">
      <t>シハラ</t>
    </rPh>
    <rPh sb="16" eb="19">
      <t>コウフキン</t>
    </rPh>
    <rPh sb="20" eb="22">
      <t>キョウドウ</t>
    </rPh>
    <rPh sb="24" eb="26">
      <t>シゲン</t>
    </rPh>
    <rPh sb="26" eb="28">
      <t>コウジョウ</t>
    </rPh>
    <rPh sb="28" eb="30">
      <t>シハラ</t>
    </rPh>
    <rPh sb="30" eb="33">
      <t>コウフキン</t>
    </rPh>
    <rPh sb="34" eb="38">
      <t>チョウジュミョウカ</t>
    </rPh>
    <phoneticPr fontId="12"/>
  </si>
  <si>
    <t>利子等</t>
    <rPh sb="0" eb="2">
      <t>リシ</t>
    </rPh>
    <rPh sb="2" eb="3">
      <t>トウ</t>
    </rPh>
    <phoneticPr fontId="11"/>
  </si>
  <si>
    <t>利子等、構成員による活動資金の立替金</t>
    <rPh sb="0" eb="2">
      <t>リシ</t>
    </rPh>
    <rPh sb="2" eb="3">
      <t>トウ</t>
    </rPh>
    <rPh sb="4" eb="7">
      <t>コウセイイン</t>
    </rPh>
    <rPh sb="10" eb="12">
      <t>カツドウ</t>
    </rPh>
    <rPh sb="12" eb="14">
      <t>シキン</t>
    </rPh>
    <rPh sb="15" eb="18">
      <t>タテカエキン</t>
    </rPh>
    <phoneticPr fontId="12"/>
  </si>
  <si>
    <t>日当</t>
    <rPh sb="0" eb="2">
      <t>ニットウ</t>
    </rPh>
    <phoneticPr fontId="12"/>
  </si>
  <si>
    <t>活動参加者に対して支払った日当</t>
    <rPh sb="0" eb="2">
      <t>カツドウ</t>
    </rPh>
    <rPh sb="2" eb="5">
      <t>サンカシャ</t>
    </rPh>
    <rPh sb="6" eb="7">
      <t>タイ</t>
    </rPh>
    <rPh sb="9" eb="11">
      <t>シハラ</t>
    </rPh>
    <rPh sb="13" eb="15">
      <t>ニットウ</t>
    </rPh>
    <phoneticPr fontId="12"/>
  </si>
  <si>
    <t>購入・リース費</t>
    <rPh sb="0" eb="2">
      <t>コウニュウ</t>
    </rPh>
    <rPh sb="6" eb="7">
      <t>ヒ</t>
    </rPh>
    <phoneticPr fontId="11"/>
  </si>
  <si>
    <t>資材（砕石、砂利、ｾﾒﾝﾄなど）の購入費、活動に必要な機械（草刈り機など）の購入費、パソコンなどのリース費、車両、機械等の
借り上げ費、花の種、苗代など</t>
    <rPh sb="21" eb="23">
      <t>カツドウ</t>
    </rPh>
    <rPh sb="24" eb="26">
      <t>ヒツヨウ</t>
    </rPh>
    <rPh sb="27" eb="29">
      <t>キカイ</t>
    </rPh>
    <rPh sb="30" eb="32">
      <t>クサカ</t>
    </rPh>
    <rPh sb="33" eb="34">
      <t>キ</t>
    </rPh>
    <rPh sb="38" eb="41">
      <t>コウニュウヒ</t>
    </rPh>
    <rPh sb="52" eb="53">
      <t>ヒ</t>
    </rPh>
    <rPh sb="54" eb="56">
      <t>シャリョウ</t>
    </rPh>
    <rPh sb="57" eb="59">
      <t>キカイ</t>
    </rPh>
    <rPh sb="59" eb="60">
      <t>トウ</t>
    </rPh>
    <rPh sb="62" eb="63">
      <t>カ</t>
    </rPh>
    <rPh sb="64" eb="65">
      <t>ア</t>
    </rPh>
    <rPh sb="66" eb="67">
      <t>ヒ</t>
    </rPh>
    <rPh sb="68" eb="69">
      <t>ハナ</t>
    </rPh>
    <rPh sb="70" eb="71">
      <t>タネ</t>
    </rPh>
    <rPh sb="72" eb="74">
      <t>ナエダイ</t>
    </rPh>
    <phoneticPr fontId="12"/>
  </si>
  <si>
    <t>外注費</t>
    <rPh sb="0" eb="3">
      <t>ガイチュウヒ</t>
    </rPh>
    <phoneticPr fontId="11"/>
  </si>
  <si>
    <t>補修・更新等の工事等（調査、設計、測量、試験等を含む）に係る建設業者等への外注費、事務の外注費など</t>
    <rPh sb="0" eb="2">
      <t>ホシュウ</t>
    </rPh>
    <rPh sb="3" eb="6">
      <t>コウシントウ</t>
    </rPh>
    <rPh sb="7" eb="10">
      <t>コウジトウ</t>
    </rPh>
    <rPh sb="11" eb="13">
      <t>チョウサ</t>
    </rPh>
    <rPh sb="14" eb="16">
      <t>セッケイ</t>
    </rPh>
    <rPh sb="17" eb="19">
      <t>ソクリョウ</t>
    </rPh>
    <rPh sb="20" eb="23">
      <t>シケントウ</t>
    </rPh>
    <rPh sb="24" eb="25">
      <t>フク</t>
    </rPh>
    <rPh sb="28" eb="29">
      <t>カカ</t>
    </rPh>
    <rPh sb="30" eb="33">
      <t>ケンセツギョウ</t>
    </rPh>
    <rPh sb="33" eb="34">
      <t>シャ</t>
    </rPh>
    <rPh sb="34" eb="35">
      <t>トウ</t>
    </rPh>
    <rPh sb="37" eb="40">
      <t>ガイチュウヒ</t>
    </rPh>
    <rPh sb="41" eb="43">
      <t>ジム</t>
    </rPh>
    <rPh sb="44" eb="47">
      <t>ガイチュウヒ</t>
    </rPh>
    <phoneticPr fontId="12"/>
  </si>
  <si>
    <t>その他支出</t>
    <rPh sb="2" eb="3">
      <t>タ</t>
    </rPh>
    <rPh sb="3" eb="5">
      <t>シシュツ</t>
    </rPh>
    <phoneticPr fontId="11"/>
  </si>
  <si>
    <t>技術指導等のために外部から招く専門家等への謝金、活動に係る旅費、保険料、文具代及び光熱費の費用、アルバイト等への賃金、
草刈り機や車の燃料代、役員報酬、お茶代など</t>
    <rPh sb="0" eb="2">
      <t>ギジュツ</t>
    </rPh>
    <rPh sb="2" eb="4">
      <t>シドウ</t>
    </rPh>
    <rPh sb="4" eb="5">
      <t>トウ</t>
    </rPh>
    <rPh sb="9" eb="11">
      <t>ガイブ</t>
    </rPh>
    <rPh sb="13" eb="14">
      <t>マネ</t>
    </rPh>
    <rPh sb="15" eb="18">
      <t>センモンカ</t>
    </rPh>
    <rPh sb="18" eb="19">
      <t>トウ</t>
    </rPh>
    <rPh sb="21" eb="23">
      <t>シャキン</t>
    </rPh>
    <rPh sb="24" eb="26">
      <t>カツドウ</t>
    </rPh>
    <rPh sb="27" eb="28">
      <t>カカ</t>
    </rPh>
    <rPh sb="29" eb="31">
      <t>リョヒ</t>
    </rPh>
    <phoneticPr fontId="12"/>
  </si>
  <si>
    <t>返還</t>
    <rPh sb="0" eb="2">
      <t>ヘンカン</t>
    </rPh>
    <phoneticPr fontId="11"/>
  </si>
  <si>
    <t>返還金</t>
    <rPh sb="0" eb="2">
      <t>ヘンカン</t>
    </rPh>
    <rPh sb="2" eb="3">
      <t>キン</t>
    </rPh>
    <phoneticPr fontId="12"/>
  </si>
  <si>
    <t>★農地維持・資源向上（共同）の交付金を活用して資源向上（長寿命化）の活動を行った際の費用は、区分を「１」にし、「長寿命化への活用」欄に○を記入して
　ください。</t>
    <rPh sb="1" eb="3">
      <t>ノウチ</t>
    </rPh>
    <rPh sb="3" eb="5">
      <t>イジ</t>
    </rPh>
    <rPh sb="6" eb="8">
      <t>シゲン</t>
    </rPh>
    <rPh sb="8" eb="10">
      <t>コウジョウ</t>
    </rPh>
    <rPh sb="11" eb="13">
      <t>キョウドウ</t>
    </rPh>
    <rPh sb="15" eb="18">
      <t>コウフキン</t>
    </rPh>
    <rPh sb="19" eb="21">
      <t>カツヨウ</t>
    </rPh>
    <rPh sb="23" eb="25">
      <t>シゲン</t>
    </rPh>
    <rPh sb="25" eb="27">
      <t>コウジョウ</t>
    </rPh>
    <rPh sb="28" eb="32">
      <t>チョウジュミョウカ</t>
    </rPh>
    <rPh sb="34" eb="36">
      <t>カツドウ</t>
    </rPh>
    <rPh sb="37" eb="38">
      <t>オコナ</t>
    </rPh>
    <rPh sb="40" eb="41">
      <t>サイ</t>
    </rPh>
    <rPh sb="42" eb="44">
      <t>ヒヨウ</t>
    </rPh>
    <rPh sb="46" eb="48">
      <t>クブン</t>
    </rPh>
    <rPh sb="56" eb="60">
      <t>チョウジュミョウカ</t>
    </rPh>
    <rPh sb="62" eb="64">
      <t>カツヨウ</t>
    </rPh>
    <rPh sb="65" eb="66">
      <t>ラン</t>
    </rPh>
    <rPh sb="69" eb="71">
      <t>キニュウ</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</si>
</sst>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0;&quot;▲ &quot;#,##0"/>
    <numFmt numFmtId="178" formatCode="0_);[Red]\(0\)"/>
    <numFmt numFmtId="179" formatCode="m&quot;月&quot;d&quot;日&quot;;@"/>
    <numFmt numFmtId="180" formatCode="#,##0_);[Red]\(#,##0\)"/>
  </numFmts>
  <fonts count="23"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name val="HG丸ｺﾞｼｯｸM-PRO"/>
      <family val="3"/>
      <charset val="128"/>
    </font>
    <font>
      <sz val="11"/>
      <name val="メイリオ"/>
      <family val="3"/>
      <charset val="128"/>
    </font>
    <font>
      <sz val="11"/>
      <name val="ＭＳ Ｐゴシック"/>
      <family val="3"/>
      <charset val="128"/>
    </font>
    <font>
      <sz val="9"/>
      <name val="メイリオ"/>
      <family val="3"/>
      <charset val="128"/>
    </font>
    <font>
      <sz val="10"/>
      <name val="メイリオ"/>
      <family val="3"/>
      <charset val="128"/>
    </font>
    <font>
      <sz val="12"/>
      <name val="メイリオ"/>
      <family val="3"/>
      <charset val="128"/>
    </font>
    <font>
      <b/>
      <sz val="14"/>
      <name val="メイリオ"/>
      <family val="3"/>
      <charset val="128"/>
    </font>
    <font>
      <b/>
      <sz val="12"/>
      <name val="ＭＳ 明朝"/>
      <family val="1"/>
      <charset val="128"/>
    </font>
    <font>
      <sz val="6"/>
      <name val="ＭＳ Ｐゴシック"/>
      <family val="3"/>
      <charset val="128"/>
    </font>
    <font>
      <sz val="6"/>
      <name val="ＭＳ ゴシック"/>
      <family val="3"/>
      <charset val="128"/>
    </font>
    <font>
      <sz val="9"/>
      <name val="ＭＳ Ｐゴシック"/>
      <family val="3"/>
      <charset val="128"/>
    </font>
    <font>
      <sz val="10"/>
      <color rgb="FF0000FF"/>
      <name val="ＭＳ Ｐゴシック"/>
      <family val="3"/>
      <charset val="128"/>
    </font>
    <font>
      <sz val="8"/>
      <name val="ＭＳ Ｐゴシック"/>
      <family val="3"/>
      <charset val="128"/>
    </font>
    <font>
      <sz val="10"/>
      <name val="ＭＳ Ｐゴシック"/>
      <family val="3"/>
      <charset val="128"/>
    </font>
    <font>
      <b/>
      <sz val="9"/>
      <color theme="0"/>
      <name val="ＭＳ Ｐゴシック"/>
      <family val="3"/>
      <charset val="128"/>
    </font>
    <font>
      <i/>
      <sz val="10"/>
      <name val="メイリオ"/>
      <family val="3"/>
      <charset val="128"/>
    </font>
    <font>
      <sz val="10"/>
      <name val="HG丸ｺﾞｼｯｸM-PRO"/>
      <family val="3"/>
      <charset val="128"/>
    </font>
    <font>
      <b/>
      <sz val="10"/>
      <name val="メイリオ"/>
      <family val="3"/>
      <charset val="128"/>
    </font>
    <font>
      <b/>
      <sz val="11"/>
      <name val="メイリオ"/>
      <family val="3"/>
      <charset val="128"/>
    </font>
    <font>
      <sz val="12"/>
      <color theme="1"/>
      <name val="メイリオ"/>
      <family val="3"/>
      <charset val="128"/>
    </font>
  </fonts>
  <fills count="8">
    <fill>
      <patternFill patternType="none"/>
    </fill>
    <fill>
      <patternFill patternType="gray125"/>
    </fill>
    <fill>
      <patternFill patternType="solid">
        <fgColor theme="7"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1" tint="0.249977111117893"/>
        <bgColor indexed="64"/>
      </patternFill>
    </fill>
    <fill>
      <patternFill patternType="solid">
        <fgColor rgb="FFDDDDDD"/>
        <bgColor indexed="64"/>
      </patternFill>
    </fill>
  </fills>
  <borders count="67">
    <border>
      <left/>
      <right/>
      <top/>
      <bottom/>
      <diagonal/>
    </border>
    <border>
      <left/>
      <right/>
      <top/>
      <bottom style="thin">
        <color indexed="64"/>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top style="thin">
        <color theme="1"/>
      </top>
      <bottom style="thin">
        <color theme="1"/>
      </bottom>
      <diagonal/>
    </border>
    <border>
      <left/>
      <right/>
      <top style="thin">
        <color theme="1"/>
      </top>
      <bottom style="thin">
        <color theme="1"/>
      </bottom>
      <diagonal/>
    </border>
    <border>
      <left style="thin">
        <color indexed="64"/>
      </left>
      <right style="medium">
        <color indexed="64"/>
      </right>
      <top style="thin">
        <color theme="1"/>
      </top>
      <bottom style="thin">
        <color theme="1"/>
      </bottom>
      <diagonal/>
    </border>
    <border>
      <left style="medium">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thin">
        <color theme="1"/>
      </top>
      <bottom style="thin">
        <color indexed="64"/>
      </bottom>
      <diagonal/>
    </border>
    <border>
      <left style="thin">
        <color indexed="64"/>
      </left>
      <right style="thin">
        <color theme="1"/>
      </right>
      <top/>
      <bottom/>
      <diagonal/>
    </border>
    <border>
      <left style="thin">
        <color theme="1"/>
      </left>
      <right style="thin">
        <color theme="1"/>
      </right>
      <top style="thin">
        <color theme="1"/>
      </top>
      <bottom/>
      <diagonal/>
    </border>
    <border>
      <left style="thin">
        <color theme="1"/>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theme="1"/>
      </right>
      <top style="thin">
        <color indexed="64"/>
      </top>
      <bottom/>
      <diagonal/>
    </border>
    <border>
      <left style="thin">
        <color theme="1"/>
      </left>
      <right style="thin">
        <color theme="1"/>
      </right>
      <top style="thin">
        <color indexed="64"/>
      </top>
      <bottom style="thin">
        <color theme="1"/>
      </bottom>
      <diagonal/>
    </border>
    <border>
      <left style="thin">
        <color theme="1"/>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theme="1"/>
      </left>
      <right style="thin">
        <color indexed="64"/>
      </right>
      <top style="thin">
        <color indexed="64"/>
      </top>
      <bottom style="thin">
        <color theme="1"/>
      </bottom>
      <diagonal/>
    </border>
    <border>
      <left style="thin">
        <color indexed="64"/>
      </left>
      <right style="thin">
        <color indexed="64"/>
      </right>
      <top/>
      <bottom style="thin">
        <color theme="1"/>
      </bottom>
      <diagonal/>
    </border>
    <border>
      <left style="thin">
        <color indexed="64"/>
      </left>
      <right style="medium">
        <color indexed="64"/>
      </right>
      <top style="thin">
        <color indexed="64"/>
      </top>
      <bottom style="thin">
        <color theme="1"/>
      </bottom>
      <diagonal/>
    </border>
    <border>
      <left style="medium">
        <color indexed="64"/>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style="thin">
        <color indexed="64"/>
      </top>
      <bottom style="thin">
        <color theme="1"/>
      </bottom>
      <diagonal/>
    </border>
    <border>
      <left style="thin">
        <color indexed="64"/>
      </left>
      <right/>
      <top style="thin">
        <color theme="1"/>
      </top>
      <bottom style="thin">
        <color indexed="64"/>
      </bottom>
      <diagonal/>
    </border>
    <border>
      <left/>
      <right style="thin">
        <color indexed="64"/>
      </right>
      <top style="thin">
        <color theme="1"/>
      </top>
      <bottom style="thin">
        <color indexed="64"/>
      </bottom>
      <diagonal/>
    </border>
    <border>
      <left style="thin">
        <color theme="1"/>
      </left>
      <right/>
      <top/>
      <bottom/>
      <diagonal/>
    </border>
    <border>
      <left/>
      <right style="medium">
        <color indexed="64"/>
      </right>
      <top/>
      <bottom/>
      <diagonal/>
    </border>
    <border>
      <left style="medium">
        <color indexed="64"/>
      </left>
      <right/>
      <top/>
      <bottom/>
      <diagonal/>
    </border>
    <border>
      <left style="thin">
        <color theme="1"/>
      </left>
      <right style="thin">
        <color theme="1"/>
      </right>
      <top/>
      <bottom/>
      <diagonal/>
    </border>
    <border>
      <left style="thin">
        <color theme="1"/>
      </left>
      <right/>
      <top style="double">
        <color theme="1"/>
      </top>
      <bottom style="thin">
        <color theme="1"/>
      </bottom>
      <diagonal/>
    </border>
    <border>
      <left/>
      <right/>
      <top style="double">
        <color theme="1"/>
      </top>
      <bottom style="thin">
        <color theme="1"/>
      </bottom>
      <diagonal/>
    </border>
    <border>
      <left/>
      <right style="medium">
        <color indexed="64"/>
      </right>
      <top style="double">
        <color theme="1"/>
      </top>
      <bottom style="thin">
        <color theme="1"/>
      </bottom>
      <diagonal/>
    </border>
    <border>
      <left style="medium">
        <color indexed="64"/>
      </left>
      <right/>
      <top style="double">
        <color theme="1"/>
      </top>
      <bottom style="thin">
        <color theme="1"/>
      </bottom>
      <diagonal/>
    </border>
    <border>
      <left style="thin">
        <color indexed="64"/>
      </left>
      <right style="thin">
        <color indexed="64"/>
      </right>
      <top style="double">
        <color theme="1"/>
      </top>
      <bottom style="thin">
        <color theme="1"/>
      </bottom>
      <diagonal/>
    </border>
    <border>
      <left style="thin">
        <color indexed="64"/>
      </left>
      <right style="medium">
        <color indexed="64"/>
      </right>
      <top style="double">
        <color theme="1"/>
      </top>
      <bottom style="thin">
        <color theme="1"/>
      </bottom>
      <diagonal/>
    </border>
    <border diagonalUp="1">
      <left style="medium">
        <color indexed="64"/>
      </left>
      <right style="thin">
        <color indexed="64"/>
      </right>
      <top style="double">
        <color theme="1"/>
      </top>
      <bottom style="thin">
        <color theme="1"/>
      </bottom>
      <diagonal style="thin">
        <color indexed="64"/>
      </diagonal>
    </border>
    <border diagonalUp="1">
      <left style="thin">
        <color indexed="64"/>
      </left>
      <right/>
      <top style="double">
        <color theme="1"/>
      </top>
      <bottom style="thin">
        <color theme="1"/>
      </bottom>
      <diagonal style="thin">
        <color indexed="64"/>
      </diagonal>
    </border>
    <border diagonalUp="1">
      <left style="thin">
        <color indexed="64"/>
      </left>
      <right style="thin">
        <color theme="1"/>
      </right>
      <top style="double">
        <color theme="1"/>
      </top>
      <bottom style="thin">
        <color theme="1"/>
      </bottom>
      <diagonal style="thin">
        <color indexed="64"/>
      </diagonal>
    </border>
    <border diagonalUp="1">
      <left style="thin">
        <color theme="1"/>
      </left>
      <right style="thin">
        <color theme="1"/>
      </right>
      <top style="double">
        <color theme="1"/>
      </top>
      <bottom style="thin">
        <color theme="1"/>
      </bottom>
      <diagonal style="thin">
        <color theme="1"/>
      </diagonal>
    </border>
    <border>
      <left/>
      <right style="thin">
        <color indexed="64"/>
      </right>
      <top style="thin">
        <color indexed="64"/>
      </top>
      <bottom style="thin">
        <color indexed="64"/>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7">
    <xf numFmtId="0" fontId="0" fillId="0" borderId="0">
      <alignment vertical="center"/>
    </xf>
    <xf numFmtId="38" fontId="1" fillId="0" borderId="0" applyFont="0" applyFill="0" applyBorder="0" applyAlignment="0" applyProtection="0">
      <alignment vertical="center"/>
    </xf>
    <xf numFmtId="0" fontId="5" fillId="0" borderId="0">
      <alignment vertical="center"/>
    </xf>
    <xf numFmtId="0" fontId="5" fillId="0" borderId="0"/>
    <xf numFmtId="38" fontId="5" fillId="0" borderId="0" applyFont="0" applyFill="0" applyBorder="0" applyAlignment="0" applyProtection="0"/>
    <xf numFmtId="0" fontId="5" fillId="0" borderId="0"/>
    <xf numFmtId="0" fontId="5" fillId="0" borderId="0"/>
  </cellStyleXfs>
  <cellXfs count="166">
    <xf numFmtId="0" fontId="0" fillId="0" borderId="0" xfId="0">
      <alignment vertical="center"/>
    </xf>
    <xf numFmtId="0" fontId="6" fillId="0" borderId="0" xfId="2" applyFont="1" applyFill="1" applyBorder="1" applyAlignment="1">
      <alignment horizontal="left" vertical="top"/>
    </xf>
    <xf numFmtId="0" fontId="7" fillId="0" borderId="0" xfId="2" applyFont="1" applyFill="1" applyBorder="1" applyAlignment="1">
      <alignment horizontal="left" wrapText="1"/>
    </xf>
    <xf numFmtId="0" fontId="7" fillId="0" borderId="0" xfId="2" applyFont="1" applyFill="1" applyBorder="1" applyAlignment="1">
      <alignment horizontal="left"/>
    </xf>
    <xf numFmtId="0" fontId="8" fillId="0" borderId="0" xfId="2" applyFont="1" applyFill="1" applyBorder="1" applyAlignment="1">
      <alignment horizontal="left"/>
    </xf>
    <xf numFmtId="0" fontId="8" fillId="0" borderId="0" xfId="2" applyFont="1" applyFill="1" applyBorder="1">
      <alignment vertical="center"/>
    </xf>
    <xf numFmtId="0" fontId="4" fillId="0" borderId="0" xfId="2" applyFont="1" applyFill="1" applyBorder="1" applyAlignment="1">
      <alignment horizontal="right" vertical="center"/>
    </xf>
    <xf numFmtId="0" fontId="8" fillId="0" borderId="0" xfId="2" applyFont="1" applyFill="1">
      <alignment vertical="center"/>
    </xf>
    <xf numFmtId="0" fontId="8" fillId="0" borderId="0" xfId="2" applyFont="1" applyFill="1" applyBorder="1" applyAlignment="1">
      <alignment vertical="center"/>
    </xf>
    <xf numFmtId="0" fontId="9" fillId="0" borderId="0" xfId="2" applyFont="1" applyFill="1" applyBorder="1" applyAlignment="1">
      <alignment horizontal="left" vertical="center"/>
    </xf>
    <xf numFmtId="0" fontId="4" fillId="4" borderId="2" xfId="3" applyFont="1" applyFill="1" applyBorder="1" applyAlignment="1">
      <alignment horizontal="center" vertical="center"/>
    </xf>
    <xf numFmtId="0" fontId="4" fillId="4" borderId="3" xfId="3" applyFont="1" applyFill="1" applyBorder="1" applyAlignment="1">
      <alignment horizontal="center" vertical="center" wrapText="1"/>
    </xf>
    <xf numFmtId="0" fontId="4" fillId="4" borderId="6" xfId="3" applyFont="1" applyFill="1" applyBorder="1" applyAlignment="1">
      <alignment horizontal="center" vertical="center" wrapText="1" shrinkToFit="1"/>
    </xf>
    <xf numFmtId="0" fontId="4" fillId="4" borderId="7" xfId="3" applyFont="1" applyFill="1" applyBorder="1" applyAlignment="1">
      <alignment horizontal="center" vertical="center" wrapText="1"/>
    </xf>
    <xf numFmtId="0" fontId="4" fillId="4" borderId="6" xfId="3" applyFont="1" applyFill="1" applyBorder="1" applyAlignment="1">
      <alignment horizontal="center" vertical="center" wrapText="1"/>
    </xf>
    <xf numFmtId="0" fontId="7" fillId="4" borderId="7" xfId="3" applyFont="1" applyFill="1" applyBorder="1" applyAlignment="1">
      <alignment horizontal="center" vertical="center" wrapText="1"/>
    </xf>
    <xf numFmtId="0" fontId="7" fillId="4" borderId="3" xfId="3" applyFont="1" applyFill="1" applyBorder="1" applyAlignment="1">
      <alignment horizontal="center" vertical="center" wrapText="1"/>
    </xf>
    <xf numFmtId="0" fontId="7" fillId="4" borderId="8" xfId="3" applyFont="1" applyFill="1" applyBorder="1" applyAlignment="1">
      <alignment horizontal="center" vertical="center" wrapText="1"/>
    </xf>
    <xf numFmtId="0" fontId="7" fillId="4" borderId="9" xfId="3" applyFont="1" applyFill="1" applyBorder="1" applyAlignment="1">
      <alignment horizontal="center" vertical="center" wrapText="1"/>
    </xf>
    <xf numFmtId="0" fontId="7" fillId="0" borderId="0" xfId="3" applyFont="1" applyFill="1"/>
    <xf numFmtId="176" fontId="13" fillId="2" borderId="10" xfId="3" applyNumberFormat="1" applyFont="1" applyFill="1" applyBorder="1" applyAlignment="1">
      <alignment horizontal="center" vertical="center" shrinkToFit="1"/>
    </xf>
    <xf numFmtId="0" fontId="13" fillId="2" borderId="11" xfId="3" applyNumberFormat="1" applyFont="1" applyFill="1" applyBorder="1" applyAlignment="1">
      <alignment horizontal="center" vertical="center" shrinkToFit="1"/>
    </xf>
    <xf numFmtId="0" fontId="13" fillId="2" borderId="13" xfId="3" applyFont="1" applyFill="1" applyBorder="1" applyAlignment="1">
      <alignment horizontal="center" vertical="center" wrapText="1" shrinkToFit="1"/>
    </xf>
    <xf numFmtId="177" fontId="13" fillId="2" borderId="11" xfId="1" applyNumberFormat="1" applyFont="1" applyFill="1" applyBorder="1" applyAlignment="1">
      <alignment horizontal="right" vertical="center" shrinkToFit="1"/>
    </xf>
    <xf numFmtId="38" fontId="13" fillId="3" borderId="15" xfId="1" applyFont="1" applyFill="1" applyBorder="1" applyAlignment="1">
      <alignment horizontal="right" vertical="center" shrinkToFit="1"/>
    </xf>
    <xf numFmtId="178" fontId="13" fillId="2" borderId="14" xfId="3" applyNumberFormat="1" applyFont="1" applyFill="1" applyBorder="1" applyAlignment="1">
      <alignment horizontal="center" vertical="center"/>
    </xf>
    <xf numFmtId="176" fontId="13" fillId="2" borderId="11" xfId="3" applyNumberFormat="1" applyFont="1" applyFill="1" applyBorder="1" applyAlignment="1">
      <alignment horizontal="center" vertical="center" shrinkToFit="1"/>
    </xf>
    <xf numFmtId="0" fontId="13" fillId="2" borderId="16" xfId="3" applyFont="1" applyFill="1" applyBorder="1" applyAlignment="1">
      <alignment horizontal="center" vertical="center"/>
    </xf>
    <xf numFmtId="0" fontId="13" fillId="2" borderId="17" xfId="3" applyFont="1" applyFill="1" applyBorder="1" applyAlignment="1">
      <alignment horizontal="center" vertical="center"/>
    </xf>
    <xf numFmtId="176" fontId="13" fillId="2" borderId="18" xfId="3" applyNumberFormat="1" applyFont="1" applyFill="1" applyBorder="1" applyAlignment="1">
      <alignment horizontal="center" vertical="center" shrinkToFit="1"/>
    </xf>
    <xf numFmtId="0" fontId="13" fillId="2" borderId="19" xfId="3" applyNumberFormat="1" applyFont="1" applyFill="1" applyBorder="1" applyAlignment="1">
      <alignment horizontal="center" vertical="center" shrinkToFit="1"/>
    </xf>
    <xf numFmtId="0" fontId="13" fillId="2" borderId="22" xfId="3" applyFont="1" applyFill="1" applyBorder="1" applyAlignment="1">
      <alignment horizontal="center" vertical="center" wrapText="1" shrinkToFit="1"/>
    </xf>
    <xf numFmtId="177" fontId="13" fillId="2" borderId="23" xfId="1" applyNumberFormat="1" applyFont="1" applyFill="1" applyBorder="1" applyAlignment="1">
      <alignment horizontal="right" vertical="center" shrinkToFit="1"/>
    </xf>
    <xf numFmtId="177" fontId="13" fillId="2" borderId="19" xfId="1" applyNumberFormat="1" applyFont="1" applyFill="1" applyBorder="1" applyAlignment="1">
      <alignment horizontal="right" vertical="center" shrinkToFit="1"/>
    </xf>
    <xf numFmtId="38" fontId="13" fillId="3" borderId="24" xfId="1" applyFont="1" applyFill="1" applyBorder="1" applyAlignment="1">
      <alignment horizontal="right" vertical="center" shrinkToFit="1"/>
    </xf>
    <xf numFmtId="178" fontId="13" fillId="2" borderId="25" xfId="3" applyNumberFormat="1" applyFont="1" applyFill="1" applyBorder="1" applyAlignment="1">
      <alignment horizontal="center" vertical="center"/>
    </xf>
    <xf numFmtId="176" fontId="13" fillId="2" borderId="26" xfId="3" applyNumberFormat="1" applyFont="1" applyFill="1" applyBorder="1" applyAlignment="1">
      <alignment horizontal="center" vertical="center" shrinkToFit="1"/>
    </xf>
    <xf numFmtId="0" fontId="13" fillId="2" borderId="27" xfId="3" applyFont="1" applyFill="1" applyBorder="1" applyAlignment="1">
      <alignment horizontal="center" vertical="center"/>
    </xf>
    <xf numFmtId="0" fontId="13" fillId="2" borderId="28" xfId="3" applyFont="1" applyFill="1" applyBorder="1" applyAlignment="1">
      <alignment horizontal="center" vertical="center"/>
    </xf>
    <xf numFmtId="176" fontId="14" fillId="2" borderId="29" xfId="3" applyNumberFormat="1" applyFont="1" applyFill="1" applyBorder="1" applyAlignment="1">
      <alignment horizontal="left" vertical="center"/>
    </xf>
    <xf numFmtId="0" fontId="13" fillId="2" borderId="30" xfId="3" applyNumberFormat="1" applyFont="1" applyFill="1" applyBorder="1" applyAlignment="1">
      <alignment horizontal="center" vertical="center" shrinkToFit="1"/>
    </xf>
    <xf numFmtId="0" fontId="13" fillId="2" borderId="20" xfId="3" applyFont="1" applyFill="1" applyBorder="1" applyAlignment="1">
      <alignment vertical="center" wrapText="1"/>
    </xf>
    <xf numFmtId="0" fontId="13" fillId="2" borderId="21" xfId="3" applyFont="1" applyFill="1" applyBorder="1" applyAlignment="1">
      <alignment vertical="center" wrapText="1"/>
    </xf>
    <xf numFmtId="0" fontId="13" fillId="2" borderId="31" xfId="3" applyFont="1" applyFill="1" applyBorder="1" applyAlignment="1">
      <alignment horizontal="center" vertical="center" wrapText="1" shrinkToFit="1"/>
    </xf>
    <xf numFmtId="0" fontId="13" fillId="2" borderId="27" xfId="3" applyFont="1" applyFill="1" applyBorder="1" applyAlignment="1">
      <alignment horizontal="left" vertical="center" wrapText="1"/>
    </xf>
    <xf numFmtId="0" fontId="13" fillId="2" borderId="9" xfId="3" applyFont="1" applyFill="1" applyBorder="1" applyAlignment="1">
      <alignment horizontal="center" vertical="center"/>
    </xf>
    <xf numFmtId="38" fontId="13" fillId="3" borderId="31" xfId="1" applyFont="1" applyFill="1" applyBorder="1" applyAlignment="1">
      <alignment horizontal="right" vertical="center" shrinkToFit="1"/>
    </xf>
    <xf numFmtId="0" fontId="15" fillId="2" borderId="27" xfId="3" applyFont="1" applyFill="1" applyBorder="1" applyAlignment="1">
      <alignment horizontal="left" vertical="center" wrapText="1"/>
    </xf>
    <xf numFmtId="177" fontId="13" fillId="2" borderId="32" xfId="1" applyNumberFormat="1" applyFont="1" applyFill="1" applyBorder="1" applyAlignment="1">
      <alignment horizontal="right" vertical="center" shrinkToFit="1"/>
    </xf>
    <xf numFmtId="177" fontId="13" fillId="2" borderId="30" xfId="1" applyNumberFormat="1" applyFont="1" applyFill="1" applyBorder="1" applyAlignment="1">
      <alignment horizontal="right" vertical="center" shrinkToFit="1"/>
    </xf>
    <xf numFmtId="176" fontId="13" fillId="2" borderId="33" xfId="3" applyNumberFormat="1" applyFont="1" applyFill="1" applyBorder="1" applyAlignment="1">
      <alignment horizontal="center" vertical="center" shrinkToFit="1"/>
    </xf>
    <xf numFmtId="0" fontId="13" fillId="2" borderId="34" xfId="3" applyNumberFormat="1" applyFont="1" applyFill="1" applyBorder="1" applyAlignment="1">
      <alignment horizontal="center" vertical="center" shrinkToFit="1"/>
    </xf>
    <xf numFmtId="0" fontId="13" fillId="2" borderId="35" xfId="3" applyFont="1" applyFill="1" applyBorder="1" applyAlignment="1">
      <alignment horizontal="center" vertical="center" wrapText="1" shrinkToFit="1"/>
    </xf>
    <xf numFmtId="177" fontId="13" fillId="2" borderId="36" xfId="1" applyNumberFormat="1" applyFont="1" applyFill="1" applyBorder="1" applyAlignment="1">
      <alignment horizontal="right" vertical="center" shrinkToFit="1"/>
    </xf>
    <xf numFmtId="177" fontId="13" fillId="2" borderId="37" xfId="1" applyNumberFormat="1" applyFont="1" applyFill="1" applyBorder="1" applyAlignment="1">
      <alignment horizontal="right" vertical="center" shrinkToFit="1"/>
    </xf>
    <xf numFmtId="38" fontId="13" fillId="3" borderId="35" xfId="1" applyFont="1" applyFill="1" applyBorder="1" applyAlignment="1">
      <alignment horizontal="right" vertical="center" shrinkToFit="1"/>
    </xf>
    <xf numFmtId="178" fontId="13" fillId="2" borderId="36" xfId="3" applyNumberFormat="1" applyFont="1" applyFill="1" applyBorder="1" applyAlignment="1">
      <alignment horizontal="center" vertical="center"/>
    </xf>
    <xf numFmtId="176" fontId="13" fillId="2" borderId="37" xfId="3" applyNumberFormat="1" applyFont="1" applyFill="1" applyBorder="1" applyAlignment="1">
      <alignment horizontal="center" vertical="center" shrinkToFit="1"/>
    </xf>
    <xf numFmtId="0" fontId="15" fillId="2" borderId="38" xfId="3" applyFont="1" applyFill="1" applyBorder="1" applyAlignment="1">
      <alignment horizontal="left" vertical="center" wrapText="1"/>
    </xf>
    <xf numFmtId="176" fontId="14" fillId="2" borderId="18" xfId="3" applyNumberFormat="1" applyFont="1" applyFill="1" applyBorder="1" applyAlignment="1">
      <alignment horizontal="left" vertical="center"/>
    </xf>
    <xf numFmtId="176" fontId="16" fillId="2" borderId="18" xfId="3" applyNumberFormat="1" applyFont="1" applyFill="1" applyBorder="1" applyAlignment="1">
      <alignment horizontal="left" vertical="center"/>
    </xf>
    <xf numFmtId="176" fontId="13" fillId="5" borderId="41" xfId="3" applyNumberFormat="1" applyFont="1" applyFill="1" applyBorder="1" applyAlignment="1">
      <alignment horizontal="center" vertical="center"/>
    </xf>
    <xf numFmtId="0" fontId="13" fillId="5" borderId="0" xfId="3" applyNumberFormat="1" applyFont="1" applyFill="1" applyBorder="1" applyAlignment="1">
      <alignment vertical="center" shrinkToFit="1"/>
    </xf>
    <xf numFmtId="0" fontId="17" fillId="5" borderId="0" xfId="3" applyFont="1" applyFill="1" applyBorder="1" applyAlignment="1">
      <alignment vertical="center"/>
    </xf>
    <xf numFmtId="0" fontId="13" fillId="5" borderId="0" xfId="3" applyFont="1" applyFill="1" applyBorder="1" applyAlignment="1">
      <alignment vertical="center"/>
    </xf>
    <xf numFmtId="0" fontId="13" fillId="5" borderId="42" xfId="3" applyFont="1" applyFill="1" applyBorder="1" applyAlignment="1">
      <alignment horizontal="center" vertical="center" wrapText="1" shrinkToFit="1"/>
    </xf>
    <xf numFmtId="177" fontId="13" fillId="5" borderId="43" xfId="1" applyNumberFormat="1" applyFont="1" applyFill="1" applyBorder="1" applyAlignment="1">
      <alignment horizontal="right" vertical="center" shrinkToFit="1"/>
    </xf>
    <xf numFmtId="177" fontId="13" fillId="5" borderId="11" xfId="1" applyNumberFormat="1" applyFont="1" applyFill="1" applyBorder="1" applyAlignment="1">
      <alignment horizontal="right" vertical="center" shrinkToFit="1"/>
    </xf>
    <xf numFmtId="38" fontId="13" fillId="5" borderId="13" xfId="1" applyFont="1" applyFill="1" applyBorder="1" applyAlignment="1">
      <alignment horizontal="right" vertical="center" shrinkToFit="1"/>
    </xf>
    <xf numFmtId="178" fontId="13" fillId="5" borderId="14" xfId="3" applyNumberFormat="1" applyFont="1" applyFill="1" applyBorder="1" applyAlignment="1">
      <alignment horizontal="center" vertical="center"/>
    </xf>
    <xf numFmtId="176" fontId="13" fillId="5" borderId="12" xfId="3" applyNumberFormat="1" applyFont="1" applyFill="1" applyBorder="1" applyAlignment="1">
      <alignment horizontal="center" vertical="center"/>
    </xf>
    <xf numFmtId="0" fontId="13" fillId="5" borderId="16" xfId="3" applyFont="1" applyFill="1" applyBorder="1" applyAlignment="1">
      <alignment horizontal="center" vertical="center"/>
    </xf>
    <xf numFmtId="0" fontId="13" fillId="6" borderId="44" xfId="3" applyFont="1" applyFill="1" applyBorder="1" applyAlignment="1">
      <alignment horizontal="center" vertical="center"/>
    </xf>
    <xf numFmtId="38" fontId="13" fillId="3" borderId="48" xfId="1" applyFont="1" applyFill="1" applyBorder="1" applyAlignment="1">
      <alignment horizontal="right" vertical="center" shrinkToFit="1"/>
    </xf>
    <xf numFmtId="38" fontId="13" fillId="3" borderId="49" xfId="1" applyFont="1" applyFill="1" applyBorder="1" applyAlignment="1">
      <alignment horizontal="right" vertical="center" shrinkToFit="1"/>
    </xf>
    <xf numFmtId="38" fontId="13" fillId="3" borderId="50" xfId="1" applyFont="1" applyFill="1" applyBorder="1" applyAlignment="1">
      <alignment horizontal="right" vertical="center" shrinkToFit="1"/>
    </xf>
    <xf numFmtId="0" fontId="13" fillId="0" borderId="51" xfId="3" applyFont="1" applyFill="1" applyBorder="1" applyAlignment="1">
      <alignment vertical="center"/>
    </xf>
    <xf numFmtId="176" fontId="13" fillId="0" borderId="52" xfId="3" applyNumberFormat="1" applyFont="1" applyFill="1" applyBorder="1" applyAlignment="1">
      <alignment vertical="center"/>
    </xf>
    <xf numFmtId="0" fontId="13" fillId="0" borderId="53" xfId="3" applyFont="1" applyFill="1" applyBorder="1" applyAlignment="1">
      <alignment vertical="center"/>
    </xf>
    <xf numFmtId="0" fontId="13" fillId="0" borderId="54" xfId="3" applyFont="1" applyFill="1" applyBorder="1"/>
    <xf numFmtId="0" fontId="3" fillId="0" borderId="0" xfId="3" applyFont="1" applyFill="1" applyBorder="1" applyAlignment="1">
      <alignment horizontal="left" vertical="center"/>
    </xf>
    <xf numFmtId="0" fontId="7" fillId="0" borderId="0" xfId="3" applyFont="1" applyFill="1" applyBorder="1" applyAlignment="1">
      <alignment horizontal="left" vertical="center" wrapText="1"/>
    </xf>
    <xf numFmtId="0" fontId="7" fillId="0" borderId="0" xfId="3" applyFont="1" applyFill="1" applyBorder="1" applyAlignment="1">
      <alignment horizontal="center" vertical="center"/>
    </xf>
    <xf numFmtId="38" fontId="18" fillId="0" borderId="0" xfId="4" applyFont="1" applyFill="1" applyBorder="1" applyAlignment="1">
      <alignment vertical="center"/>
    </xf>
    <xf numFmtId="38" fontId="7" fillId="0" borderId="0" xfId="4" applyFont="1" applyFill="1" applyBorder="1" applyAlignment="1">
      <alignment vertical="center"/>
    </xf>
    <xf numFmtId="0" fontId="7" fillId="0" borderId="0" xfId="3" applyFont="1" applyFill="1" applyBorder="1" applyAlignment="1">
      <alignment vertical="center"/>
    </xf>
    <xf numFmtId="0" fontId="19" fillId="0" borderId="0" xfId="3" applyFont="1" applyFill="1" applyBorder="1" applyAlignment="1">
      <alignment horizontal="left" vertical="center" wrapText="1"/>
    </xf>
    <xf numFmtId="0" fontId="7" fillId="0" borderId="0" xfId="3" applyFont="1" applyFill="1" applyBorder="1"/>
    <xf numFmtId="0" fontId="4" fillId="0" borderId="0" xfId="5" applyFont="1" applyFill="1"/>
    <xf numFmtId="179" fontId="20" fillId="0" borderId="1" xfId="5" applyNumberFormat="1" applyFont="1" applyFill="1" applyBorder="1" applyAlignment="1">
      <alignment horizontal="left" vertical="center"/>
    </xf>
    <xf numFmtId="0" fontId="21" fillId="0" borderId="1" xfId="3" applyFont="1" applyFill="1" applyBorder="1" applyAlignment="1">
      <alignment horizontal="right" vertical="center" wrapText="1" shrinkToFit="1"/>
    </xf>
    <xf numFmtId="179" fontId="20" fillId="0" borderId="0" xfId="5" applyNumberFormat="1" applyFont="1" applyFill="1" applyBorder="1" applyAlignment="1">
      <alignment horizontal="left" vertical="center"/>
    </xf>
    <xf numFmtId="0" fontId="21" fillId="0" borderId="0" xfId="5" applyFont="1" applyFill="1" applyBorder="1" applyAlignment="1">
      <alignment horizontal="right" vertical="center"/>
    </xf>
    <xf numFmtId="179" fontId="21" fillId="0" borderId="0" xfId="5" applyNumberFormat="1" applyFont="1" applyFill="1" applyBorder="1" applyAlignment="1">
      <alignment horizontal="left"/>
    </xf>
    <xf numFmtId="0" fontId="7" fillId="0" borderId="0" xfId="5" applyFont="1" applyFill="1" applyBorder="1" applyAlignment="1">
      <alignment horizontal="right"/>
    </xf>
    <xf numFmtId="0" fontId="4" fillId="0" borderId="0" xfId="6" applyFont="1" applyFill="1" applyBorder="1" applyAlignment="1">
      <alignment horizontal="left" vertical="center" wrapText="1"/>
    </xf>
    <xf numFmtId="0" fontId="4" fillId="0" borderId="0" xfId="3" applyFont="1" applyFill="1"/>
    <xf numFmtId="0" fontId="22" fillId="0" borderId="0" xfId="0" applyFont="1" applyFill="1" applyAlignment="1">
      <alignment vertical="center"/>
    </xf>
    <xf numFmtId="0" fontId="7" fillId="0" borderId="0" xfId="5" applyFont="1" applyFill="1" applyBorder="1" applyAlignment="1">
      <alignment horizontal="center" vertical="center" shrinkToFit="1"/>
    </xf>
    <xf numFmtId="0" fontId="4" fillId="0" borderId="0" xfId="3" applyFont="1" applyFill="1" applyAlignment="1">
      <alignment horizontal="left" vertical="center"/>
    </xf>
    <xf numFmtId="0" fontId="7" fillId="4" borderId="20" xfId="5" applyFont="1" applyFill="1" applyBorder="1" applyAlignment="1">
      <alignment horizontal="center" vertical="center" wrapText="1" shrinkToFit="1" readingOrder="1"/>
    </xf>
    <xf numFmtId="0" fontId="7" fillId="4" borderId="19" xfId="6" applyFont="1" applyFill="1" applyBorder="1" applyAlignment="1">
      <alignment horizontal="center" vertical="center" wrapText="1"/>
    </xf>
    <xf numFmtId="38" fontId="13" fillId="3" borderId="56" xfId="1" applyFont="1" applyFill="1" applyBorder="1" applyAlignment="1">
      <alignment horizontal="right" vertical="center" wrapText="1" shrinkToFit="1" readingOrder="1"/>
    </xf>
    <xf numFmtId="38" fontId="13" fillId="7" borderId="57" xfId="1" applyFont="1" applyFill="1" applyBorder="1" applyAlignment="1">
      <alignment horizontal="right" vertical="center" wrapText="1"/>
    </xf>
    <xf numFmtId="38" fontId="13" fillId="3" borderId="20" xfId="1" applyFont="1" applyFill="1" applyBorder="1" applyAlignment="1">
      <alignment horizontal="right" vertical="center" wrapText="1" shrinkToFit="1" readingOrder="1"/>
    </xf>
    <xf numFmtId="38" fontId="13" fillId="7" borderId="57" xfId="1" applyFont="1" applyFill="1" applyBorder="1" applyAlignment="1">
      <alignment horizontal="right" vertical="center" shrinkToFit="1" readingOrder="1"/>
    </xf>
    <xf numFmtId="38" fontId="13" fillId="3" borderId="19" xfId="1" applyFont="1" applyFill="1" applyBorder="1" applyAlignment="1">
      <alignment horizontal="right" vertical="center" wrapText="1" shrinkToFit="1" readingOrder="1"/>
    </xf>
    <xf numFmtId="38" fontId="13" fillId="7" borderId="60" xfId="1" applyFont="1" applyFill="1" applyBorder="1" applyAlignment="1">
      <alignment horizontal="right" vertical="center" shrinkToFit="1" readingOrder="1"/>
    </xf>
    <xf numFmtId="38" fontId="13" fillId="7" borderId="61" xfId="1" applyFont="1" applyFill="1" applyBorder="1" applyAlignment="1">
      <alignment horizontal="right" vertical="center" shrinkToFit="1" readingOrder="1"/>
    </xf>
    <xf numFmtId="38" fontId="13" fillId="3" borderId="11" xfId="1" applyFont="1" applyFill="1" applyBorder="1" applyAlignment="1">
      <alignment horizontal="right" vertical="center" wrapText="1"/>
    </xf>
    <xf numFmtId="38" fontId="13" fillId="3" borderId="65" xfId="1" applyFont="1" applyFill="1" applyBorder="1" applyAlignment="1">
      <alignment horizontal="right" vertical="center" shrinkToFit="1" readingOrder="1"/>
    </xf>
    <xf numFmtId="38" fontId="13" fillId="3" borderId="64" xfId="1" applyFont="1" applyFill="1" applyBorder="1" applyAlignment="1">
      <alignment horizontal="right" vertical="center" shrinkToFit="1" readingOrder="1"/>
    </xf>
    <xf numFmtId="0" fontId="4" fillId="0" borderId="0" xfId="5" applyFont="1" applyFill="1" applyBorder="1" applyAlignment="1">
      <alignment horizontal="center" vertical="center"/>
    </xf>
    <xf numFmtId="0" fontId="4" fillId="0" borderId="0" xfId="5" applyFont="1" applyFill="1" applyBorder="1" applyAlignment="1">
      <alignment horizontal="center" vertical="center" wrapText="1"/>
    </xf>
    <xf numFmtId="180" fontId="4" fillId="0" borderId="0" xfId="5" applyNumberFormat="1" applyFont="1" applyFill="1" applyBorder="1" applyAlignment="1">
      <alignment horizontal="center" vertical="center" shrinkToFit="1" readingOrder="1"/>
    </xf>
    <xf numFmtId="0" fontId="4" fillId="0" borderId="0" xfId="5" applyFont="1" applyFill="1" applyBorder="1" applyAlignment="1">
      <alignment vertical="center" wrapText="1" shrinkToFit="1" readingOrder="1"/>
    </xf>
    <xf numFmtId="0" fontId="4" fillId="0" borderId="0" xfId="5" applyFont="1" applyFill="1" applyBorder="1" applyAlignment="1">
      <alignment horizontal="center" vertical="center" shrinkToFit="1"/>
    </xf>
    <xf numFmtId="38" fontId="4" fillId="0" borderId="0" xfId="1" applyFont="1" applyFill="1" applyBorder="1" applyAlignment="1">
      <alignment horizontal="right" vertical="center" shrinkToFit="1" readingOrder="1"/>
    </xf>
    <xf numFmtId="38" fontId="4" fillId="0" borderId="0" xfId="1" applyFont="1" applyFill="1" applyBorder="1" applyAlignment="1">
      <alignment horizontal="right" vertical="center" wrapText="1"/>
    </xf>
    <xf numFmtId="0" fontId="4" fillId="0" borderId="0" xfId="6" applyFont="1" applyFill="1"/>
    <xf numFmtId="0" fontId="6" fillId="0" borderId="0" xfId="6" applyFont="1" applyFill="1" applyAlignment="1">
      <alignment vertical="center"/>
    </xf>
    <xf numFmtId="0" fontId="7" fillId="0" borderId="0" xfId="6" applyFont="1" applyFill="1" applyAlignment="1">
      <alignment vertical="center" wrapText="1"/>
    </xf>
    <xf numFmtId="0" fontId="7" fillId="0" borderId="0" xfId="6" applyFont="1" applyFill="1" applyAlignment="1">
      <alignment vertical="center"/>
    </xf>
    <xf numFmtId="0" fontId="7" fillId="0" borderId="0" xfId="6" applyFont="1" applyFill="1" applyAlignment="1"/>
    <xf numFmtId="0" fontId="19" fillId="0" borderId="19" xfId="6" applyFont="1" applyFill="1" applyBorder="1" applyAlignment="1">
      <alignment horizontal="center" vertical="center" wrapText="1" shrinkToFit="1"/>
    </xf>
    <xf numFmtId="0" fontId="19" fillId="0" borderId="19" xfId="6" applyFont="1" applyFill="1" applyBorder="1" applyAlignment="1">
      <alignment horizontal="center" vertical="center" shrinkToFit="1"/>
    </xf>
    <xf numFmtId="0" fontId="7" fillId="0" borderId="0" xfId="3" applyFont="1" applyFill="1" applyAlignment="1">
      <alignment wrapText="1"/>
    </xf>
    <xf numFmtId="177" fontId="13" fillId="2" borderId="14" xfId="1" applyNumberFormat="1" applyFont="1" applyFill="1" applyBorder="1" applyAlignment="1">
      <alignment horizontal="right" vertical="center" shrinkToFit="1"/>
    </xf>
    <xf numFmtId="0" fontId="19" fillId="0" borderId="19" xfId="6" applyFont="1" applyFill="1" applyBorder="1" applyAlignment="1">
      <alignment horizontal="left" vertical="center" wrapText="1"/>
    </xf>
    <xf numFmtId="0" fontId="19" fillId="0" borderId="19" xfId="6" applyFont="1" applyFill="1" applyBorder="1" applyAlignment="1">
      <alignment horizontal="center" vertical="center" wrapText="1"/>
    </xf>
    <xf numFmtId="0" fontId="7" fillId="0" borderId="19" xfId="3" applyFont="1" applyFill="1" applyBorder="1" applyAlignment="1">
      <alignment shrinkToFit="1"/>
    </xf>
    <xf numFmtId="0" fontId="7" fillId="0" borderId="26" xfId="5" applyFont="1" applyFill="1" applyBorder="1" applyAlignment="1">
      <alignment horizontal="left" vertical="center" shrinkToFit="1"/>
    </xf>
    <xf numFmtId="38" fontId="13" fillId="3" borderId="62" xfId="1" applyFont="1" applyFill="1" applyBorder="1" applyAlignment="1">
      <alignment horizontal="right" vertical="center" wrapText="1"/>
    </xf>
    <xf numFmtId="38" fontId="13" fillId="3" borderId="63" xfId="1" applyFont="1" applyFill="1" applyBorder="1" applyAlignment="1">
      <alignment horizontal="right" vertical="center" wrapText="1"/>
    </xf>
    <xf numFmtId="0" fontId="7" fillId="0" borderId="64" xfId="5" applyFont="1" applyFill="1" applyBorder="1" applyAlignment="1">
      <alignment horizontal="left" vertical="center" shrinkToFit="1"/>
    </xf>
    <xf numFmtId="38" fontId="13" fillId="3" borderId="65" xfId="1" applyFont="1" applyFill="1" applyBorder="1" applyAlignment="1">
      <alignment horizontal="right" vertical="center" shrinkToFit="1" readingOrder="1"/>
    </xf>
    <xf numFmtId="38" fontId="13" fillId="3" borderId="66" xfId="1" applyFont="1" applyFill="1" applyBorder="1" applyAlignment="1">
      <alignment horizontal="right" vertical="center" shrinkToFit="1" readingOrder="1"/>
    </xf>
    <xf numFmtId="0" fontId="7" fillId="0" borderId="19" xfId="3" applyFont="1" applyFill="1" applyBorder="1"/>
    <xf numFmtId="38" fontId="13" fillId="3" borderId="20" xfId="1" applyFont="1" applyFill="1" applyBorder="1" applyAlignment="1">
      <alignment horizontal="right" vertical="center" wrapText="1"/>
    </xf>
    <xf numFmtId="38" fontId="13" fillId="3" borderId="55" xfId="1" applyFont="1" applyFill="1" applyBorder="1" applyAlignment="1">
      <alignment horizontal="right" vertical="center" wrapText="1"/>
    </xf>
    <xf numFmtId="38" fontId="13" fillId="7" borderId="58" xfId="1" applyFont="1" applyFill="1" applyBorder="1" applyAlignment="1">
      <alignment horizontal="right" vertical="center" wrapText="1"/>
    </xf>
    <xf numFmtId="38" fontId="13" fillId="7" borderId="59" xfId="1" applyFont="1" applyFill="1" applyBorder="1" applyAlignment="1">
      <alignment horizontal="right" vertical="center" wrapText="1"/>
    </xf>
    <xf numFmtId="0" fontId="21" fillId="0" borderId="1" xfId="3" applyFont="1" applyFill="1" applyBorder="1" applyAlignment="1">
      <alignment horizontal="left" vertical="center" shrinkToFit="1"/>
    </xf>
    <xf numFmtId="0" fontId="7" fillId="4" borderId="19" xfId="5" applyFont="1" applyFill="1" applyBorder="1" applyAlignment="1">
      <alignment horizontal="center" vertical="center" shrinkToFit="1"/>
    </xf>
    <xf numFmtId="0" fontId="7" fillId="4" borderId="20" xfId="5" applyFont="1" applyFill="1" applyBorder="1" applyAlignment="1">
      <alignment horizontal="center" vertical="center" wrapText="1" shrinkToFit="1" readingOrder="1"/>
    </xf>
    <xf numFmtId="0" fontId="7" fillId="4" borderId="55" xfId="5" applyFont="1" applyFill="1" applyBorder="1" applyAlignment="1">
      <alignment horizontal="center" vertical="center" wrapText="1" shrinkToFit="1" readingOrder="1"/>
    </xf>
    <xf numFmtId="0" fontId="7" fillId="4" borderId="21" xfId="5" applyFont="1" applyFill="1" applyBorder="1" applyAlignment="1">
      <alignment horizontal="center" vertical="center" wrapText="1" shrinkToFit="1" readingOrder="1"/>
    </xf>
    <xf numFmtId="0" fontId="7" fillId="4" borderId="20" xfId="6" applyFont="1" applyFill="1" applyBorder="1" applyAlignment="1">
      <alignment horizontal="center" vertical="center" wrapText="1"/>
    </xf>
    <xf numFmtId="0" fontId="7" fillId="4" borderId="55" xfId="6" applyFont="1" applyFill="1" applyBorder="1" applyAlignment="1">
      <alignment horizontal="center" vertical="center" wrapText="1"/>
    </xf>
    <xf numFmtId="0" fontId="15" fillId="2" borderId="20" xfId="3" applyFont="1" applyFill="1" applyBorder="1" applyAlignment="1">
      <alignment vertical="center" wrapText="1"/>
    </xf>
    <xf numFmtId="0" fontId="15" fillId="2" borderId="21" xfId="3" applyFont="1" applyFill="1" applyBorder="1" applyAlignment="1">
      <alignment vertical="center" wrapText="1"/>
    </xf>
    <xf numFmtId="0" fontId="13" fillId="2" borderId="20" xfId="3" applyFont="1" applyFill="1" applyBorder="1" applyAlignment="1">
      <alignment vertical="center" wrapText="1"/>
    </xf>
    <xf numFmtId="0" fontId="13" fillId="2" borderId="21" xfId="3" applyFont="1" applyFill="1" applyBorder="1" applyAlignment="1">
      <alignment vertical="center" wrapText="1"/>
    </xf>
    <xf numFmtId="0" fontId="13" fillId="0" borderId="45" xfId="3" applyFont="1" applyFill="1" applyBorder="1" applyAlignment="1">
      <alignment vertical="center"/>
    </xf>
    <xf numFmtId="0" fontId="13" fillId="0" borderId="46" xfId="3" applyFont="1" applyFill="1" applyBorder="1" applyAlignment="1">
      <alignment vertical="center"/>
    </xf>
    <xf numFmtId="0" fontId="13" fillId="0" borderId="47" xfId="3" applyFont="1" applyFill="1" applyBorder="1" applyAlignment="1">
      <alignment vertical="center"/>
    </xf>
    <xf numFmtId="0" fontId="15" fillId="2" borderId="39" xfId="3" applyFont="1" applyFill="1" applyBorder="1" applyAlignment="1">
      <alignment vertical="center" wrapText="1"/>
    </xf>
    <xf numFmtId="0" fontId="15" fillId="2" borderId="40" xfId="3" applyFont="1" applyFill="1" applyBorder="1" applyAlignment="1">
      <alignment vertical="center" wrapText="1"/>
    </xf>
    <xf numFmtId="0" fontId="4" fillId="4" borderId="4" xfId="3" applyFont="1" applyFill="1" applyBorder="1" applyAlignment="1">
      <alignment horizontal="center" vertical="center" wrapText="1"/>
    </xf>
    <xf numFmtId="0" fontId="4" fillId="4" borderId="5" xfId="3" applyFont="1" applyFill="1" applyBorder="1" applyAlignment="1">
      <alignment horizontal="center" vertical="center" wrapText="1"/>
    </xf>
    <xf numFmtId="0" fontId="13" fillId="2" borderId="12" xfId="3" applyFont="1" applyFill="1" applyBorder="1" applyAlignment="1">
      <alignment horizontal="left" vertical="center" wrapText="1"/>
    </xf>
    <xf numFmtId="0" fontId="13" fillId="2" borderId="0" xfId="3" applyFont="1" applyFill="1" applyBorder="1" applyAlignment="1">
      <alignment horizontal="left" vertical="center" wrapText="1"/>
    </xf>
    <xf numFmtId="0" fontId="9" fillId="2" borderId="0" xfId="2" applyFont="1" applyFill="1" applyAlignment="1">
      <alignment horizontal="right" vertical="center"/>
    </xf>
    <xf numFmtId="0" fontId="4" fillId="3" borderId="1" xfId="2" applyFont="1" applyFill="1" applyBorder="1" applyAlignment="1">
      <alignment horizontal="left" vertical="center"/>
    </xf>
    <xf numFmtId="0" fontId="3" fillId="0" borderId="0" xfId="2" applyFont="1" applyFill="1">
      <alignment vertical="center"/>
    </xf>
    <xf numFmtId="0" fontId="3" fillId="0" borderId="0" xfId="2" applyFont="1" applyFill="1" applyAlignment="1">
      <alignment vertical="center" wrapText="1"/>
    </xf>
  </cellXfs>
  <cellStyles count="7">
    <cellStyle name="桁区切り" xfId="1" builtinId="6"/>
    <cellStyle name="桁区切り 2" xfId="4"/>
    <cellStyle name="標準" xfId="0" builtinId="0"/>
    <cellStyle name="標準 2 2" xfId="2"/>
    <cellStyle name="標準 3 2" xfId="5"/>
    <cellStyle name="標準 8" xfId="3"/>
    <cellStyle name="標準_出納帳20061221"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28575</xdr:colOff>
      <xdr:row>8</xdr:row>
      <xdr:rowOff>66675</xdr:rowOff>
    </xdr:from>
    <xdr:to>
      <xdr:col>11</xdr:col>
      <xdr:colOff>1200150</xdr:colOff>
      <xdr:row>8</xdr:row>
      <xdr:rowOff>190500</xdr:rowOff>
    </xdr:to>
    <xdr:sp macro="" textlink="">
      <xdr:nvSpPr>
        <xdr:cNvPr id="2" name="正方形/長方形 1"/>
        <xdr:cNvSpPr/>
      </xdr:nvSpPr>
      <xdr:spPr>
        <a:xfrm>
          <a:off x="619125" y="2466975"/>
          <a:ext cx="8991600" cy="123825"/>
        </a:xfrm>
        <a:prstGeom prst="rect">
          <a:avLst/>
        </a:prstGeom>
        <a:solidFill>
          <a:srgbClr val="CCFFFF"/>
        </a:solidFill>
        <a:ln>
          <a:solidFill>
            <a:srgbClr val="CC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7030A0"/>
              </a:solidFill>
            </a:rPr>
            <a:t>～～～～～～～～～～～～～～～～～～～～～～～～～～～～～～～～～～～～～～～～～～～～～～～～～～～～～～～～～～～～</a:t>
          </a:r>
          <a:endParaRPr kumimoji="1" lang="en-US" altLang="ja-JP" sz="1100">
            <a:solidFill>
              <a:srgbClr val="7030A0"/>
            </a:solidFill>
          </a:endParaRPr>
        </a:p>
        <a:p>
          <a:pPr algn="ctr"/>
          <a:endParaRPr kumimoji="1" lang="ja-JP" altLang="en-US" sz="1100"/>
        </a:p>
      </xdr:txBody>
    </xdr:sp>
    <xdr:clientData/>
  </xdr:twoCellAnchor>
  <xdr:twoCellAnchor>
    <xdr:from>
      <xdr:col>2</xdr:col>
      <xdr:colOff>38100</xdr:colOff>
      <xdr:row>16</xdr:row>
      <xdr:rowOff>57150</xdr:rowOff>
    </xdr:from>
    <xdr:to>
      <xdr:col>11</xdr:col>
      <xdr:colOff>1209675</xdr:colOff>
      <xdr:row>16</xdr:row>
      <xdr:rowOff>180975</xdr:rowOff>
    </xdr:to>
    <xdr:sp macro="" textlink="">
      <xdr:nvSpPr>
        <xdr:cNvPr id="3" name="正方形/長方形 2"/>
        <xdr:cNvSpPr/>
      </xdr:nvSpPr>
      <xdr:spPr>
        <a:xfrm>
          <a:off x="628650" y="4438650"/>
          <a:ext cx="8991600" cy="123825"/>
        </a:xfrm>
        <a:prstGeom prst="rect">
          <a:avLst/>
        </a:prstGeom>
        <a:solidFill>
          <a:srgbClr val="CCFFFF"/>
        </a:solidFill>
        <a:ln>
          <a:solidFill>
            <a:srgbClr val="CC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7030A0"/>
              </a:solidFill>
            </a:rPr>
            <a:t>～～～～～～～～～～～～～～～～～～～～～～～～～～～～～～～～～～～～～～～～～～～～～～～～～～～～～～～～～～～～</a:t>
          </a:r>
          <a:endParaRPr kumimoji="1" lang="en-US" altLang="ja-JP" sz="1100">
            <a:solidFill>
              <a:srgbClr val="7030A0"/>
            </a:solidFill>
          </a:endParaRPr>
        </a:p>
        <a:p>
          <a:pPr algn="ctr"/>
          <a:endParaRPr kumimoji="1" lang="ja-JP" altLang="en-US" sz="1100"/>
        </a:p>
      </xdr:txBody>
    </xdr:sp>
    <xdr:clientData/>
  </xdr:twoCellAnchor>
  <xdr:twoCellAnchor>
    <xdr:from>
      <xdr:col>2</xdr:col>
      <xdr:colOff>28575</xdr:colOff>
      <xdr:row>25</xdr:row>
      <xdr:rowOff>76200</xdr:rowOff>
    </xdr:from>
    <xdr:to>
      <xdr:col>11</xdr:col>
      <xdr:colOff>1200150</xdr:colOff>
      <xdr:row>25</xdr:row>
      <xdr:rowOff>200025</xdr:rowOff>
    </xdr:to>
    <xdr:sp macro="" textlink="">
      <xdr:nvSpPr>
        <xdr:cNvPr id="4" name="正方形/長方形 3"/>
        <xdr:cNvSpPr/>
      </xdr:nvSpPr>
      <xdr:spPr>
        <a:xfrm>
          <a:off x="619125" y="6686550"/>
          <a:ext cx="8991600" cy="123825"/>
        </a:xfrm>
        <a:prstGeom prst="rect">
          <a:avLst/>
        </a:prstGeom>
        <a:solidFill>
          <a:srgbClr val="CCFFFF"/>
        </a:solidFill>
        <a:ln>
          <a:solidFill>
            <a:srgbClr val="CC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7030A0"/>
              </a:solidFill>
            </a:rPr>
            <a:t>～～～～～～～～～～～～～～～～～～～～～～～～～～～～～～～～～～～～～～～～～～～～～～～～～～～～～～～～～～～～</a:t>
          </a:r>
          <a:endParaRPr kumimoji="1" lang="en-US" altLang="ja-JP" sz="1100">
            <a:solidFill>
              <a:srgbClr val="7030A0"/>
            </a:solidFill>
          </a:endParaRPr>
        </a:p>
        <a:p>
          <a:pPr algn="ctr"/>
          <a:endParaRPr kumimoji="1" lang="ja-JP" altLang="en-US" sz="1100"/>
        </a:p>
      </xdr:txBody>
    </xdr:sp>
    <xdr:clientData/>
  </xdr:twoCellAnchor>
  <xdr:twoCellAnchor>
    <xdr:from>
      <xdr:col>2</xdr:col>
      <xdr:colOff>38100</xdr:colOff>
      <xdr:row>31</xdr:row>
      <xdr:rowOff>76200</xdr:rowOff>
    </xdr:from>
    <xdr:to>
      <xdr:col>11</xdr:col>
      <xdr:colOff>1209675</xdr:colOff>
      <xdr:row>31</xdr:row>
      <xdr:rowOff>200025</xdr:rowOff>
    </xdr:to>
    <xdr:sp macro="" textlink="">
      <xdr:nvSpPr>
        <xdr:cNvPr id="5" name="正方形/長方形 4"/>
        <xdr:cNvSpPr/>
      </xdr:nvSpPr>
      <xdr:spPr>
        <a:xfrm>
          <a:off x="628650" y="8172450"/>
          <a:ext cx="8991600" cy="123825"/>
        </a:xfrm>
        <a:prstGeom prst="rect">
          <a:avLst/>
        </a:prstGeom>
        <a:solidFill>
          <a:srgbClr val="CCFFFF"/>
        </a:solidFill>
        <a:ln>
          <a:solidFill>
            <a:srgbClr val="CC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7030A0"/>
              </a:solidFill>
            </a:rPr>
            <a:t>～～～～～～～～～～～～～～～～～～～～～～～～～～～～～～～～～～～～～～～～～～～～～～～～～～～～～～～～～～～～</a:t>
          </a:r>
          <a:endParaRPr kumimoji="1" lang="en-US" altLang="ja-JP" sz="1100">
            <a:solidFill>
              <a:srgbClr val="7030A0"/>
            </a:solidFill>
          </a:endParaRPr>
        </a:p>
        <a:p>
          <a:pPr algn="ctr"/>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01_&#27700;&#22303;&#37324;&#25512;&#36914;&#37096;\11_&#12304;&#27598;&#24180;&#24230;&#20849;&#36890;&#12305;H26&#65374;&#22810;&#38754;&#30340;&#27231;&#33021;&#25903;&#25173;\600%20&#38754;&#31309;&#31934;&#26619;&#12539;&#36820;&#36996;&#20107;&#21209;\H30&#24180;&#24230;&#35519;&#26619;&#65288;&#36820;&#36996;&#20107;&#21209;&#12399;H31&#65289;\&#9313;%20H31&#24180;&#24230;&#20869;&#12398;&#20107;&#21209;&#25163;&#32154;&#12365;\2_R109&#9675;&#9675;_&#24066;&#30010;&#26449;&#12408;&#20107;&#21069;&#21608;&#30693;\&#9679;&#37329;&#37549;&#20986;&#32013;&#31807;&#35352;&#36617;&#20363;&#65288;&#36820;&#36996;&#23550;&#2454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PC）"/>
      <sheetName val="はじめに (手書き)"/>
      <sheetName val="様式第1-1号"/>
      <sheetName val="様式第1-2号"/>
      <sheetName val="活動計画書（道様式第１号）"/>
      <sheetName val="様式第1-3号"/>
      <sheetName val="活動計画書"/>
      <sheetName val="加算措置"/>
      <sheetName val="位置図"/>
      <sheetName val="構成員一覧"/>
      <sheetName val="長寿命化整備計画"/>
      <sheetName val="工事確認書"/>
      <sheetName val="活動記録 "/>
      <sheetName val="金銭出納簿"/>
      <sheetName val="報告書"/>
      <sheetName val="様式第2-3号"/>
      <sheetName val="別紙"/>
      <sheetName val="道様式第７号"/>
      <sheetName val="（参考）返還対象期間一覧表"/>
      <sheetName val="補助金返還額算出調書"/>
      <sheetName val="【取組番号早見表】"/>
      <sheetName val="【取組番号表】 "/>
      <sheetName val="【選択肢】"/>
      <sheetName val="【市町村用】"/>
      <sheetName val="別記3-1(1)"/>
      <sheetName val="別記3-1(2)"/>
      <sheetName val="別記3-1(3)"/>
      <sheetName val="市町村コードH30.10.1"/>
    </sheetNames>
    <sheetDataSet>
      <sheetData sheetId="0">
        <row r="4">
          <cell r="D4"/>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3">
          <cell r="I3">
            <v>1</v>
          </cell>
          <cell r="J3" t="str">
            <v>１.前年度持越</v>
          </cell>
        </row>
        <row r="4">
          <cell r="I4">
            <v>2</v>
          </cell>
          <cell r="J4" t="str">
            <v>２.交付金</v>
          </cell>
        </row>
        <row r="5">
          <cell r="J5" t="str">
            <v>３.利子等</v>
          </cell>
        </row>
        <row r="6">
          <cell r="J6" t="str">
            <v>４.日当</v>
          </cell>
        </row>
        <row r="7">
          <cell r="J7" t="str">
            <v>５.購入・リース費</v>
          </cell>
        </row>
        <row r="8">
          <cell r="J8" t="str">
            <v>６.外注費</v>
          </cell>
        </row>
        <row r="9">
          <cell r="J9" t="str">
            <v>７.その他支出</v>
          </cell>
        </row>
        <row r="10">
          <cell r="J10" t="str">
            <v>８.返還</v>
          </cell>
        </row>
      </sheetData>
      <sheetData sheetId="23"/>
      <sheetData sheetId="24"/>
      <sheetData sheetId="25"/>
      <sheetData sheetId="26"/>
      <sheetData sheetId="2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3"/>
  <sheetViews>
    <sheetView tabSelected="1" workbookViewId="0">
      <selection activeCell="P6" sqref="P6"/>
    </sheetView>
  </sheetViews>
  <sheetFormatPr defaultColWidth="9" defaultRowHeight="16.5" x14ac:dyDescent="0.4"/>
  <cols>
    <col min="1" max="1" width="1.25" style="19" customWidth="1"/>
    <col min="2" max="2" width="6.5" style="19" customWidth="1"/>
    <col min="3" max="3" width="11.375" style="126" customWidth="1"/>
    <col min="4" max="4" width="16.625" style="19" customWidth="1"/>
    <col min="5" max="5" width="15.875" style="19" customWidth="1"/>
    <col min="6" max="6" width="7.25" style="19" customWidth="1"/>
    <col min="7" max="9" width="11.625" style="19" customWidth="1"/>
    <col min="10" max="10" width="6.75" style="19" customWidth="1"/>
    <col min="11" max="11" width="9.875" style="19" customWidth="1"/>
    <col min="12" max="12" width="16.5" style="19" customWidth="1"/>
    <col min="13" max="13" width="8.25" style="19" customWidth="1"/>
    <col min="14" max="14" width="1.25" style="19" customWidth="1"/>
    <col min="15" max="15" width="9" style="19"/>
    <col min="16" max="19" width="16.25" style="19" customWidth="1"/>
    <col min="20" max="16384" width="9" style="19"/>
  </cols>
  <sheetData>
    <row r="1" spans="2:13" s="7" customFormat="1" ht="17.25" customHeight="1" x14ac:dyDescent="0.45">
      <c r="B1" s="1" t="s">
        <v>0</v>
      </c>
      <c r="C1" s="2"/>
      <c r="D1" s="3"/>
      <c r="E1" s="4"/>
      <c r="F1" s="4"/>
      <c r="G1" s="4"/>
      <c r="H1" s="4"/>
      <c r="I1" s="5"/>
      <c r="J1" s="6"/>
      <c r="K1" s="5"/>
      <c r="M1" s="4"/>
    </row>
    <row r="2" spans="2:13" s="7" customFormat="1" ht="18.75" customHeight="1" x14ac:dyDescent="0.4">
      <c r="B2" s="8"/>
      <c r="D2" s="162" t="s">
        <v>7</v>
      </c>
      <c r="E2" s="162"/>
      <c r="F2" s="9" t="s">
        <v>8</v>
      </c>
      <c r="G2" s="9"/>
      <c r="H2" s="9"/>
      <c r="J2" s="6" t="s">
        <v>9</v>
      </c>
      <c r="K2" s="163" t="str">
        <f>'[1]はじめに（PC）'!D4&amp;""</f>
        <v/>
      </c>
      <c r="L2" s="163"/>
      <c r="M2" s="163"/>
    </row>
    <row r="3" spans="2:13" s="7" customFormat="1" ht="15" customHeight="1" x14ac:dyDescent="0.4">
      <c r="B3" s="164" t="s">
        <v>10</v>
      </c>
      <c r="C3" s="164"/>
      <c r="D3" s="164"/>
      <c r="E3" s="164"/>
      <c r="F3" s="164"/>
      <c r="G3" s="164"/>
      <c r="H3" s="164"/>
      <c r="I3" s="164"/>
      <c r="J3" s="164"/>
      <c r="K3" s="164"/>
      <c r="L3" s="164"/>
      <c r="M3" s="164"/>
    </row>
    <row r="4" spans="2:13" s="7" customFormat="1" ht="27" customHeight="1" x14ac:dyDescent="0.4">
      <c r="B4" s="165" t="s">
        <v>11</v>
      </c>
      <c r="C4" s="165"/>
      <c r="D4" s="165"/>
      <c r="E4" s="165"/>
      <c r="F4" s="165"/>
      <c r="G4" s="165"/>
      <c r="H4" s="165"/>
      <c r="I4" s="165"/>
      <c r="J4" s="165"/>
      <c r="K4" s="165"/>
      <c r="L4" s="165"/>
      <c r="M4" s="165"/>
    </row>
    <row r="5" spans="2:13" s="7" customFormat="1" ht="27" customHeight="1" x14ac:dyDescent="0.4">
      <c r="B5" s="165" t="s">
        <v>82</v>
      </c>
      <c r="C5" s="165"/>
      <c r="D5" s="165"/>
      <c r="E5" s="165"/>
      <c r="F5" s="165"/>
      <c r="G5" s="165"/>
      <c r="H5" s="165"/>
      <c r="I5" s="165"/>
      <c r="J5" s="165"/>
      <c r="K5" s="165"/>
      <c r="L5" s="165"/>
      <c r="M5" s="165"/>
    </row>
    <row r="6" spans="2:13" s="7" customFormat="1" ht="28.5" customHeight="1" x14ac:dyDescent="0.4">
      <c r="B6" s="165" t="s">
        <v>12</v>
      </c>
      <c r="C6" s="165"/>
      <c r="D6" s="165"/>
      <c r="E6" s="165"/>
      <c r="F6" s="165"/>
      <c r="G6" s="165"/>
      <c r="H6" s="165"/>
      <c r="I6" s="165"/>
      <c r="J6" s="165"/>
      <c r="K6" s="165"/>
      <c r="L6" s="165"/>
      <c r="M6" s="165"/>
    </row>
    <row r="7" spans="2:13" ht="36" customHeight="1" x14ac:dyDescent="0.4">
      <c r="B7" s="10" t="s">
        <v>13</v>
      </c>
      <c r="C7" s="11" t="s">
        <v>14</v>
      </c>
      <c r="D7" s="158" t="s">
        <v>15</v>
      </c>
      <c r="E7" s="159"/>
      <c r="F7" s="12" t="s">
        <v>16</v>
      </c>
      <c r="G7" s="13" t="s">
        <v>17</v>
      </c>
      <c r="H7" s="11" t="s">
        <v>18</v>
      </c>
      <c r="I7" s="14" t="s">
        <v>19</v>
      </c>
      <c r="J7" s="15" t="s">
        <v>20</v>
      </c>
      <c r="K7" s="16" t="s">
        <v>21</v>
      </c>
      <c r="L7" s="17" t="s">
        <v>22</v>
      </c>
      <c r="M7" s="18" t="s">
        <v>23</v>
      </c>
    </row>
    <row r="8" spans="2:13" ht="19.5" customHeight="1" x14ac:dyDescent="0.4">
      <c r="B8" s="20">
        <v>43556</v>
      </c>
      <c r="C8" s="21" t="s">
        <v>24</v>
      </c>
      <c r="D8" s="160" t="s">
        <v>25</v>
      </c>
      <c r="E8" s="161"/>
      <c r="F8" s="22">
        <v>1</v>
      </c>
      <c r="G8" s="127">
        <v>2000000</v>
      </c>
      <c r="H8" s="23"/>
      <c r="I8" s="24">
        <f>G8-H8</f>
        <v>2000000</v>
      </c>
      <c r="J8" s="25"/>
      <c r="K8" s="26"/>
      <c r="L8" s="27"/>
      <c r="M8" s="28"/>
    </row>
    <row r="9" spans="2:13" ht="19.5" customHeight="1" x14ac:dyDescent="0.4">
      <c r="B9" s="29"/>
      <c r="C9" s="30"/>
      <c r="D9" s="151"/>
      <c r="E9" s="152"/>
      <c r="F9" s="31"/>
      <c r="G9" s="32"/>
      <c r="H9" s="33"/>
      <c r="I9" s="34">
        <f t="shared" ref="I9:I34" ca="1" si="0">IF((OFFSET(I9,-1,0)+G9-H9)&gt;=0,OFFSET(I9,-1,0)+G9-H9,"")</f>
        <v>2000000</v>
      </c>
      <c r="J9" s="35"/>
      <c r="K9" s="36"/>
      <c r="L9" s="37"/>
      <c r="M9" s="38"/>
    </row>
    <row r="10" spans="2:13" ht="19.5" customHeight="1" x14ac:dyDescent="0.4">
      <c r="B10" s="39" t="s">
        <v>1</v>
      </c>
      <c r="C10" s="40"/>
      <c r="D10" s="41"/>
      <c r="E10" s="42"/>
      <c r="F10" s="43"/>
      <c r="G10" s="32"/>
      <c r="H10" s="33"/>
      <c r="I10" s="34">
        <f t="shared" ca="1" si="0"/>
        <v>2000000</v>
      </c>
      <c r="J10" s="35"/>
      <c r="K10" s="36"/>
      <c r="L10" s="44"/>
      <c r="M10" s="45"/>
    </row>
    <row r="11" spans="2:13" ht="19.5" customHeight="1" x14ac:dyDescent="0.4">
      <c r="B11" s="29">
        <v>40112</v>
      </c>
      <c r="C11" s="40" t="s">
        <v>26</v>
      </c>
      <c r="D11" s="149" t="s">
        <v>27</v>
      </c>
      <c r="E11" s="150"/>
      <c r="F11" s="31">
        <v>1</v>
      </c>
      <c r="G11" s="32">
        <v>10000</v>
      </c>
      <c r="H11" s="33"/>
      <c r="I11" s="46">
        <f ca="1">IF((OFFSET(I11,-1,0)+G11-H11)&gt;=0,OFFSET(I11,-1,0)+G11-H11,"")</f>
        <v>2010000</v>
      </c>
      <c r="J11" s="35"/>
      <c r="K11" s="36"/>
      <c r="L11" s="47" t="s">
        <v>28</v>
      </c>
      <c r="M11" s="45"/>
    </row>
    <row r="12" spans="2:13" ht="19.5" customHeight="1" x14ac:dyDescent="0.4">
      <c r="B12" s="29">
        <v>40113</v>
      </c>
      <c r="C12" s="40" t="s">
        <v>26</v>
      </c>
      <c r="D12" s="149" t="s">
        <v>29</v>
      </c>
      <c r="E12" s="150"/>
      <c r="F12" s="43">
        <v>1</v>
      </c>
      <c r="G12" s="32">
        <v>30000</v>
      </c>
      <c r="H12" s="33"/>
      <c r="I12" s="34">
        <f ca="1">IF((OFFSET(I12,-1,0)+G12-H12)&gt;=0,OFFSET(I12,-1,0)+G12-H12,"")</f>
        <v>2040000</v>
      </c>
      <c r="J12" s="35"/>
      <c r="K12" s="36"/>
      <c r="L12" s="47" t="s">
        <v>2</v>
      </c>
      <c r="M12" s="45"/>
    </row>
    <row r="13" spans="2:13" ht="19.5" customHeight="1" x14ac:dyDescent="0.4">
      <c r="B13" s="29">
        <v>40113</v>
      </c>
      <c r="C13" s="40" t="s">
        <v>26</v>
      </c>
      <c r="D13" s="149" t="s">
        <v>30</v>
      </c>
      <c r="E13" s="150"/>
      <c r="F13" s="43">
        <v>1</v>
      </c>
      <c r="G13" s="48">
        <v>432</v>
      </c>
      <c r="H13" s="49"/>
      <c r="I13" s="34">
        <f t="shared" ca="1" si="0"/>
        <v>2040432</v>
      </c>
      <c r="J13" s="35"/>
      <c r="K13" s="36"/>
      <c r="L13" s="47" t="s">
        <v>31</v>
      </c>
      <c r="M13" s="45"/>
    </row>
    <row r="14" spans="2:13" ht="19.5" customHeight="1" x14ac:dyDescent="0.4">
      <c r="B14" s="29">
        <v>40117</v>
      </c>
      <c r="C14" s="40" t="s">
        <v>26</v>
      </c>
      <c r="D14" s="149" t="s">
        <v>32</v>
      </c>
      <c r="E14" s="150"/>
      <c r="F14" s="43">
        <v>1</v>
      </c>
      <c r="G14" s="32">
        <v>-10000</v>
      </c>
      <c r="H14" s="33"/>
      <c r="I14" s="34">
        <f t="shared" ca="1" si="0"/>
        <v>2030432</v>
      </c>
      <c r="J14" s="35"/>
      <c r="K14" s="36"/>
      <c r="L14" s="47" t="s">
        <v>33</v>
      </c>
      <c r="M14" s="45"/>
    </row>
    <row r="15" spans="2:13" ht="19.5" customHeight="1" x14ac:dyDescent="0.4">
      <c r="B15" s="50">
        <v>40117</v>
      </c>
      <c r="C15" s="51" t="s">
        <v>26</v>
      </c>
      <c r="D15" s="149" t="s">
        <v>34</v>
      </c>
      <c r="E15" s="150"/>
      <c r="F15" s="52">
        <v>1</v>
      </c>
      <c r="G15" s="53">
        <v>-30000</v>
      </c>
      <c r="H15" s="54"/>
      <c r="I15" s="55">
        <f ca="1">IF((OFFSET(I15,-1,0)+G15-H15)&gt;=0,OFFSET(I15,-1,0)+G15-H15,"")</f>
        <v>2000432</v>
      </c>
      <c r="J15" s="56"/>
      <c r="K15" s="57"/>
      <c r="L15" s="58" t="s">
        <v>35</v>
      </c>
      <c r="M15" s="45"/>
    </row>
    <row r="16" spans="2:13" ht="19.5" customHeight="1" x14ac:dyDescent="0.4">
      <c r="B16" s="29">
        <v>40117</v>
      </c>
      <c r="C16" s="40" t="s">
        <v>26</v>
      </c>
      <c r="D16" s="156" t="s">
        <v>3</v>
      </c>
      <c r="E16" s="157"/>
      <c r="F16" s="43">
        <v>1</v>
      </c>
      <c r="G16" s="32">
        <v>-432</v>
      </c>
      <c r="H16" s="33"/>
      <c r="I16" s="34">
        <f t="shared" ca="1" si="0"/>
        <v>2000000</v>
      </c>
      <c r="J16" s="35"/>
      <c r="K16" s="36"/>
      <c r="L16" s="47"/>
      <c r="M16" s="45"/>
    </row>
    <row r="17" spans="2:13" ht="19.5" customHeight="1" x14ac:dyDescent="0.4">
      <c r="B17" s="29"/>
      <c r="C17" s="30"/>
      <c r="D17" s="151"/>
      <c r="E17" s="152"/>
      <c r="F17" s="43"/>
      <c r="G17" s="32"/>
      <c r="H17" s="33"/>
      <c r="I17" s="34">
        <f t="shared" ca="1" si="0"/>
        <v>2000000</v>
      </c>
      <c r="J17" s="35"/>
      <c r="K17" s="36"/>
      <c r="L17" s="47"/>
      <c r="M17" s="45"/>
    </row>
    <row r="18" spans="2:13" ht="19.5" customHeight="1" x14ac:dyDescent="0.4">
      <c r="B18" s="59" t="s">
        <v>4</v>
      </c>
      <c r="C18" s="40"/>
      <c r="D18" s="41"/>
      <c r="E18" s="42"/>
      <c r="F18" s="43"/>
      <c r="G18" s="32"/>
      <c r="H18" s="33"/>
      <c r="I18" s="34">
        <f ca="1">IF((OFFSET(I18,-1,0)+G18-H18)&gt;=0,OFFSET(I18,-1,0)+G18-H18,"")</f>
        <v>2000000</v>
      </c>
      <c r="J18" s="35"/>
      <c r="K18" s="36"/>
      <c r="L18" s="47"/>
      <c r="M18" s="45"/>
    </row>
    <row r="19" spans="2:13" ht="19.5" customHeight="1" x14ac:dyDescent="0.4">
      <c r="B19" s="60" t="s">
        <v>5</v>
      </c>
      <c r="C19" s="40"/>
      <c r="D19" s="41"/>
      <c r="E19" s="42"/>
      <c r="F19" s="43"/>
      <c r="G19" s="32"/>
      <c r="H19" s="33"/>
      <c r="I19" s="34">
        <f t="shared" ca="1" si="0"/>
        <v>2000000</v>
      </c>
      <c r="J19" s="35"/>
      <c r="K19" s="36"/>
      <c r="L19" s="47"/>
      <c r="M19" s="45"/>
    </row>
    <row r="20" spans="2:13" ht="19.5" customHeight="1" x14ac:dyDescent="0.4">
      <c r="B20" s="29">
        <v>40117</v>
      </c>
      <c r="C20" s="40" t="s">
        <v>36</v>
      </c>
      <c r="D20" s="149" t="s">
        <v>37</v>
      </c>
      <c r="E20" s="150"/>
      <c r="F20" s="43">
        <v>1</v>
      </c>
      <c r="G20" s="32"/>
      <c r="H20" s="33">
        <v>10000</v>
      </c>
      <c r="I20" s="34">
        <f t="shared" ca="1" si="0"/>
        <v>1990000</v>
      </c>
      <c r="J20" s="35"/>
      <c r="K20" s="36"/>
      <c r="L20" s="47" t="s">
        <v>38</v>
      </c>
      <c r="M20" s="45"/>
    </row>
    <row r="21" spans="2:13" ht="19.5" customHeight="1" x14ac:dyDescent="0.4">
      <c r="B21" s="29">
        <v>40117</v>
      </c>
      <c r="C21" s="40" t="s">
        <v>36</v>
      </c>
      <c r="D21" s="149" t="s">
        <v>3</v>
      </c>
      <c r="E21" s="150"/>
      <c r="F21" s="43">
        <v>1</v>
      </c>
      <c r="G21" s="32"/>
      <c r="H21" s="33">
        <v>216</v>
      </c>
      <c r="I21" s="34">
        <f ca="1">IF((OFFSET(I21,-1,0)+G21-H21)&gt;=0,OFFSET(I21,-1,0)+G21-H21,"")</f>
        <v>1989784</v>
      </c>
      <c r="J21" s="35"/>
      <c r="K21" s="36"/>
      <c r="L21" s="47"/>
      <c r="M21" s="45"/>
    </row>
    <row r="22" spans="2:13" ht="19.5" customHeight="1" x14ac:dyDescent="0.4">
      <c r="B22" s="60" t="s">
        <v>6</v>
      </c>
      <c r="C22" s="40"/>
      <c r="D22" s="41"/>
      <c r="E22" s="42"/>
      <c r="F22" s="43"/>
      <c r="G22" s="32"/>
      <c r="H22" s="33"/>
      <c r="I22" s="34">
        <f ca="1">IF((OFFSET(I22,-1,0)+G22-H22)&gt;=0,OFFSET(I22,-1,0)+G22-H22,"")</f>
        <v>1989784</v>
      </c>
      <c r="J22" s="35"/>
      <c r="K22" s="36"/>
      <c r="L22" s="47"/>
      <c r="M22" s="45"/>
    </row>
    <row r="23" spans="2:13" ht="19.5" customHeight="1" x14ac:dyDescent="0.4">
      <c r="B23" s="29">
        <v>40117</v>
      </c>
      <c r="C23" s="40" t="s">
        <v>36</v>
      </c>
      <c r="D23" s="149" t="s">
        <v>39</v>
      </c>
      <c r="E23" s="150"/>
      <c r="F23" s="43">
        <v>1</v>
      </c>
      <c r="G23" s="32">
        <v>10000</v>
      </c>
      <c r="H23" s="33"/>
      <c r="I23" s="34">
        <f ca="1">IF((OFFSET(I23,-1,0)+G23-H23)&gt;=0,OFFSET(I23,-1,0)+G23-H23,"")</f>
        <v>1999784</v>
      </c>
      <c r="J23" s="35"/>
      <c r="K23" s="36"/>
      <c r="L23" s="47" t="s">
        <v>33</v>
      </c>
      <c r="M23" s="45"/>
    </row>
    <row r="24" spans="2:13" ht="19.5" customHeight="1" x14ac:dyDescent="0.4">
      <c r="B24" s="29">
        <v>40117</v>
      </c>
      <c r="C24" s="40" t="s">
        <v>36</v>
      </c>
      <c r="D24" s="149" t="s">
        <v>40</v>
      </c>
      <c r="E24" s="150"/>
      <c r="F24" s="43">
        <v>1</v>
      </c>
      <c r="G24" s="32">
        <v>30000</v>
      </c>
      <c r="H24" s="33"/>
      <c r="I24" s="34">
        <f ca="1">IF((OFFSET(I24,-1,0)+G24-H24)&gt;=0,OFFSET(I24,-1,0)+G24-H24,"")</f>
        <v>2029784</v>
      </c>
      <c r="J24" s="35"/>
      <c r="K24" s="36"/>
      <c r="L24" s="47" t="s">
        <v>35</v>
      </c>
      <c r="M24" s="45"/>
    </row>
    <row r="25" spans="2:13" ht="19.5" customHeight="1" x14ac:dyDescent="0.4">
      <c r="B25" s="29">
        <v>40117</v>
      </c>
      <c r="C25" s="40" t="s">
        <v>36</v>
      </c>
      <c r="D25" s="149" t="s">
        <v>3</v>
      </c>
      <c r="E25" s="150"/>
      <c r="F25" s="43">
        <v>1</v>
      </c>
      <c r="G25" s="32">
        <v>432</v>
      </c>
      <c r="H25" s="33"/>
      <c r="I25" s="34">
        <f t="shared" ca="1" si="0"/>
        <v>2030216</v>
      </c>
      <c r="J25" s="35"/>
      <c r="K25" s="36"/>
      <c r="L25" s="47"/>
      <c r="M25" s="45"/>
    </row>
    <row r="26" spans="2:13" ht="19.5" customHeight="1" x14ac:dyDescent="0.4">
      <c r="B26" s="29"/>
      <c r="C26" s="40"/>
      <c r="D26" s="151"/>
      <c r="E26" s="152"/>
      <c r="F26" s="43"/>
      <c r="G26" s="32"/>
      <c r="H26" s="33"/>
      <c r="I26" s="34">
        <f t="shared" ca="1" si="0"/>
        <v>2030216</v>
      </c>
      <c r="J26" s="35"/>
      <c r="K26" s="36"/>
      <c r="L26" s="47"/>
      <c r="M26" s="45"/>
    </row>
    <row r="27" spans="2:13" ht="19.5" customHeight="1" x14ac:dyDescent="0.4">
      <c r="B27" s="59" t="s">
        <v>41</v>
      </c>
      <c r="C27" s="40"/>
      <c r="D27" s="41"/>
      <c r="E27" s="42"/>
      <c r="F27" s="43"/>
      <c r="G27" s="32"/>
      <c r="H27" s="33"/>
      <c r="I27" s="34">
        <f t="shared" ca="1" si="0"/>
        <v>2030216</v>
      </c>
      <c r="J27" s="35"/>
      <c r="K27" s="36"/>
      <c r="L27" s="47"/>
      <c r="M27" s="45"/>
    </row>
    <row r="28" spans="2:13" ht="19.5" customHeight="1" x14ac:dyDescent="0.4">
      <c r="B28" s="29">
        <v>40112</v>
      </c>
      <c r="C28" s="40" t="s">
        <v>26</v>
      </c>
      <c r="D28" s="149" t="s">
        <v>42</v>
      </c>
      <c r="E28" s="150"/>
      <c r="F28" s="43">
        <v>1</v>
      </c>
      <c r="G28" s="32">
        <v>4000</v>
      </c>
      <c r="H28" s="33"/>
      <c r="I28" s="34">
        <f t="shared" ca="1" si="0"/>
        <v>2034216</v>
      </c>
      <c r="J28" s="35"/>
      <c r="K28" s="36"/>
      <c r="L28" s="47" t="s">
        <v>2</v>
      </c>
      <c r="M28" s="45"/>
    </row>
    <row r="29" spans="2:13" ht="19.5" customHeight="1" x14ac:dyDescent="0.4">
      <c r="B29" s="29">
        <v>40482</v>
      </c>
      <c r="C29" s="40" t="s">
        <v>26</v>
      </c>
      <c r="D29" s="149" t="s">
        <v>43</v>
      </c>
      <c r="E29" s="150"/>
      <c r="F29" s="43">
        <v>1</v>
      </c>
      <c r="G29" s="32">
        <v>-4000</v>
      </c>
      <c r="H29" s="33"/>
      <c r="I29" s="34">
        <f t="shared" ca="1" si="0"/>
        <v>2030216</v>
      </c>
      <c r="J29" s="35"/>
      <c r="K29" s="36"/>
      <c r="L29" s="47" t="s">
        <v>38</v>
      </c>
      <c r="M29" s="45"/>
    </row>
    <row r="30" spans="2:13" ht="19.5" customHeight="1" x14ac:dyDescent="0.4">
      <c r="B30" s="29">
        <v>40482</v>
      </c>
      <c r="C30" s="40" t="s">
        <v>36</v>
      </c>
      <c r="D30" s="149" t="s">
        <v>43</v>
      </c>
      <c r="E30" s="150"/>
      <c r="F30" s="43">
        <v>1</v>
      </c>
      <c r="G30" s="32"/>
      <c r="H30" s="33">
        <v>6000</v>
      </c>
      <c r="I30" s="34">
        <f t="shared" ca="1" si="0"/>
        <v>2024216</v>
      </c>
      <c r="J30" s="35"/>
      <c r="K30" s="36"/>
      <c r="L30" s="47" t="s">
        <v>38</v>
      </c>
      <c r="M30" s="45"/>
    </row>
    <row r="31" spans="2:13" ht="19.5" customHeight="1" x14ac:dyDescent="0.4">
      <c r="B31" s="29">
        <v>40482</v>
      </c>
      <c r="C31" s="40" t="s">
        <v>36</v>
      </c>
      <c r="D31" s="149" t="s">
        <v>3</v>
      </c>
      <c r="E31" s="150"/>
      <c r="F31" s="43">
        <v>1</v>
      </c>
      <c r="G31" s="32"/>
      <c r="H31" s="33">
        <v>432</v>
      </c>
      <c r="I31" s="34">
        <f t="shared" ca="1" si="0"/>
        <v>2023784</v>
      </c>
      <c r="J31" s="35"/>
      <c r="K31" s="36"/>
      <c r="L31" s="44"/>
      <c r="M31" s="45"/>
    </row>
    <row r="32" spans="2:13" ht="19.5" customHeight="1" x14ac:dyDescent="0.4">
      <c r="B32" s="29"/>
      <c r="C32" s="40"/>
      <c r="D32" s="151"/>
      <c r="E32" s="152"/>
      <c r="F32" s="43"/>
      <c r="G32" s="32"/>
      <c r="H32" s="33"/>
      <c r="I32" s="34">
        <f t="shared" ca="1" si="0"/>
        <v>2023784</v>
      </c>
      <c r="J32" s="35"/>
      <c r="K32" s="36"/>
      <c r="L32" s="37"/>
      <c r="M32" s="45"/>
    </row>
    <row r="33" spans="1:21" ht="19.5" customHeight="1" x14ac:dyDescent="0.4">
      <c r="B33" s="29"/>
      <c r="C33" s="40"/>
      <c r="D33" s="151"/>
      <c r="E33" s="152"/>
      <c r="F33" s="43"/>
      <c r="G33" s="32"/>
      <c r="H33" s="33"/>
      <c r="I33" s="34">
        <f t="shared" ca="1" si="0"/>
        <v>2023784</v>
      </c>
      <c r="J33" s="35"/>
      <c r="K33" s="36"/>
      <c r="L33" s="37"/>
      <c r="M33" s="45"/>
    </row>
    <row r="34" spans="1:21" ht="19.5" customHeight="1" x14ac:dyDescent="0.4">
      <c r="B34" s="29"/>
      <c r="C34" s="40"/>
      <c r="D34" s="151"/>
      <c r="E34" s="152"/>
      <c r="F34" s="43"/>
      <c r="G34" s="32"/>
      <c r="H34" s="33"/>
      <c r="I34" s="34">
        <f t="shared" ca="1" si="0"/>
        <v>2023784</v>
      </c>
      <c r="J34" s="35"/>
      <c r="K34" s="36"/>
      <c r="L34" s="37"/>
      <c r="M34" s="45"/>
    </row>
    <row r="35" spans="1:21" ht="16.5" customHeight="1" thickBot="1" x14ac:dyDescent="0.45">
      <c r="B35" s="61"/>
      <c r="C35" s="62"/>
      <c r="D35" s="63" t="s">
        <v>44</v>
      </c>
      <c r="E35" s="64"/>
      <c r="F35" s="65"/>
      <c r="G35" s="66"/>
      <c r="H35" s="67"/>
      <c r="I35" s="68"/>
      <c r="J35" s="69"/>
      <c r="K35" s="70"/>
      <c r="L35" s="71"/>
      <c r="M35" s="72"/>
    </row>
    <row r="36" spans="1:21" ht="19.5" customHeight="1" thickTop="1" x14ac:dyDescent="0.4">
      <c r="B36" s="153" t="s">
        <v>45</v>
      </c>
      <c r="C36" s="154"/>
      <c r="D36" s="154"/>
      <c r="E36" s="154"/>
      <c r="F36" s="155"/>
      <c r="G36" s="73">
        <f ca="1">IF(SUM(G8:OFFSET(G36,-1,0))&gt;0,SUM(G8:OFFSET(G36,-1,0)),"")</f>
        <v>2040432</v>
      </c>
      <c r="H36" s="74">
        <f ca="1">IF(SUM(H8:OFFSET(H36,-1,0))&gt;0,SUM(H8:OFFSET(H36,-1,0)),"")</f>
        <v>16648</v>
      </c>
      <c r="I36" s="75">
        <f ca="1">IFERROR(SUM(G36-H36),"")</f>
        <v>2023784</v>
      </c>
      <c r="J36" s="76"/>
      <c r="K36" s="77"/>
      <c r="L36" s="78"/>
      <c r="M36" s="79"/>
    </row>
    <row r="37" spans="1:21" ht="18.75" customHeight="1" x14ac:dyDescent="0.4">
      <c r="B37" s="80" t="s">
        <v>46</v>
      </c>
      <c r="C37" s="81"/>
      <c r="D37" s="82"/>
      <c r="E37" s="82"/>
      <c r="F37" s="83"/>
      <c r="G37" s="83"/>
      <c r="H37" s="84"/>
      <c r="I37" s="85"/>
      <c r="J37" s="85"/>
      <c r="K37" s="85"/>
    </row>
    <row r="38" spans="1:21" ht="14.25" customHeight="1" x14ac:dyDescent="0.4">
      <c r="B38" s="86"/>
      <c r="C38" s="86"/>
      <c r="D38" s="86"/>
      <c r="E38" s="86"/>
      <c r="F38" s="86"/>
      <c r="G38" s="86"/>
      <c r="H38" s="86"/>
      <c r="I38" s="86"/>
      <c r="J38" s="86"/>
      <c r="K38" s="86"/>
      <c r="P38" s="87"/>
      <c r="Q38" s="87"/>
      <c r="R38" s="87"/>
      <c r="S38" s="87"/>
      <c r="T38" s="87"/>
      <c r="U38" s="87"/>
    </row>
    <row r="39" spans="1:21" s="96" customFormat="1" ht="19.5" customHeight="1" x14ac:dyDescent="0.45">
      <c r="A39" s="88"/>
      <c r="B39" s="89" t="s">
        <v>47</v>
      </c>
      <c r="C39" s="90">
        <v>1</v>
      </c>
      <c r="D39" s="142" t="s">
        <v>48</v>
      </c>
      <c r="E39" s="142"/>
      <c r="F39" s="19"/>
      <c r="G39" s="91" t="s">
        <v>47</v>
      </c>
      <c r="H39" s="92">
        <v>2</v>
      </c>
      <c r="I39" s="93" t="s">
        <v>49</v>
      </c>
      <c r="J39" s="19"/>
      <c r="K39" s="94" t="s">
        <v>50</v>
      </c>
      <c r="L39" s="95"/>
      <c r="N39" s="88"/>
      <c r="O39" s="97"/>
    </row>
    <row r="40" spans="1:21" s="96" customFormat="1" ht="19.5" customHeight="1" x14ac:dyDescent="0.45">
      <c r="A40" s="88"/>
      <c r="B40" s="143" t="s">
        <v>51</v>
      </c>
      <c r="C40" s="143"/>
      <c r="D40" s="144" t="s">
        <v>52</v>
      </c>
      <c r="E40" s="145"/>
      <c r="F40" s="98"/>
      <c r="G40" s="143" t="s">
        <v>51</v>
      </c>
      <c r="H40" s="143"/>
      <c r="I40" s="144" t="s">
        <v>52</v>
      </c>
      <c r="J40" s="146"/>
      <c r="K40" s="145"/>
      <c r="L40" s="99"/>
      <c r="N40" s="88"/>
    </row>
    <row r="41" spans="1:21" s="96" customFormat="1" ht="19.5" customHeight="1" x14ac:dyDescent="0.45">
      <c r="A41" s="88"/>
      <c r="B41" s="143"/>
      <c r="C41" s="143"/>
      <c r="D41" s="100" t="s">
        <v>53</v>
      </c>
      <c r="E41" s="101" t="s">
        <v>54</v>
      </c>
      <c r="F41" s="98"/>
      <c r="G41" s="143"/>
      <c r="H41" s="143"/>
      <c r="I41" s="100" t="s">
        <v>53</v>
      </c>
      <c r="J41" s="147" t="s">
        <v>54</v>
      </c>
      <c r="K41" s="148"/>
      <c r="L41" s="99"/>
      <c r="N41" s="88"/>
    </row>
    <row r="42" spans="1:21" s="96" customFormat="1" ht="19.5" customHeight="1" x14ac:dyDescent="0.45">
      <c r="A42" s="88"/>
      <c r="B42" s="137" t="s">
        <v>24</v>
      </c>
      <c r="C42" s="137"/>
      <c r="D42" s="102">
        <f>SUMIFS($G$8:$G$35,$C$8:$C$35,B42,$F$8:$F$35,$C$39)</f>
        <v>2000000</v>
      </c>
      <c r="E42" s="103"/>
      <c r="F42" s="98"/>
      <c r="G42" s="137" t="s">
        <v>24</v>
      </c>
      <c r="H42" s="137"/>
      <c r="I42" s="102">
        <f>SUMIFS($G$8:$G$35,$C$8:$C$35,G42,$F$8:$F$35,$H$39)</f>
        <v>0</v>
      </c>
      <c r="J42" s="140"/>
      <c r="K42" s="141"/>
      <c r="L42" s="99"/>
      <c r="N42" s="88"/>
    </row>
    <row r="43" spans="1:21" s="96" customFormat="1" ht="19.5" customHeight="1" x14ac:dyDescent="0.45">
      <c r="A43" s="88"/>
      <c r="B43" s="137" t="s">
        <v>55</v>
      </c>
      <c r="C43" s="137"/>
      <c r="D43" s="104">
        <f>SUMIFS($G$8:$G$35,$C$8:$C$35,B43,$F$8:$F$35,$C$39)</f>
        <v>0</v>
      </c>
      <c r="E43" s="103"/>
      <c r="F43" s="98"/>
      <c r="G43" s="137" t="s">
        <v>55</v>
      </c>
      <c r="H43" s="137"/>
      <c r="I43" s="104">
        <f>SUMIFS($G$8:$G$35,$C$8:$C$35,G43,$F$8:$F$35,$H$39)</f>
        <v>0</v>
      </c>
      <c r="J43" s="140"/>
      <c r="K43" s="141"/>
      <c r="L43" s="99"/>
      <c r="N43" s="88"/>
    </row>
    <row r="44" spans="1:21" s="96" customFormat="1" ht="19.5" customHeight="1" x14ac:dyDescent="0.45">
      <c r="A44" s="88"/>
      <c r="B44" s="137" t="s">
        <v>26</v>
      </c>
      <c r="C44" s="137"/>
      <c r="D44" s="104">
        <f>SUMIFS($G$8:$G$35,$C$8:$C$35,B44,$F$8:$F$35,$C$39)</f>
        <v>0</v>
      </c>
      <c r="E44" s="103"/>
      <c r="F44" s="98"/>
      <c r="G44" s="137" t="s">
        <v>26</v>
      </c>
      <c r="H44" s="137"/>
      <c r="I44" s="104">
        <f>SUMIFS($G$8:$G$35,$C$8:$C$35,G44,$F$8:$F$35,$H$39)</f>
        <v>0</v>
      </c>
      <c r="J44" s="140"/>
      <c r="K44" s="141"/>
      <c r="L44" s="99"/>
      <c r="N44" s="88"/>
    </row>
    <row r="45" spans="1:21" s="96" customFormat="1" ht="19.5" customHeight="1" x14ac:dyDescent="0.45">
      <c r="A45" s="88"/>
      <c r="B45" s="137" t="s">
        <v>56</v>
      </c>
      <c r="C45" s="137"/>
      <c r="D45" s="105"/>
      <c r="E45" s="106">
        <f>SUMIFS($H$8:$H$35,$C$8:$C$35,B45,$F$8:$F$35,$C$39)</f>
        <v>0</v>
      </c>
      <c r="F45" s="98"/>
      <c r="G45" s="137" t="s">
        <v>56</v>
      </c>
      <c r="H45" s="137"/>
      <c r="I45" s="105"/>
      <c r="J45" s="138">
        <f>SUMIFS($H$8:$H$35,$C$8:$C$35,G45,$F$8:$F$35,$H$39)</f>
        <v>0</v>
      </c>
      <c r="K45" s="139">
        <f>SUMIF($C$8:$C$34,H45,$H$8:$H$34)</f>
        <v>0</v>
      </c>
      <c r="L45" s="99"/>
      <c r="N45" s="88"/>
    </row>
    <row r="46" spans="1:21" s="96" customFormat="1" ht="19.5" customHeight="1" x14ac:dyDescent="0.45">
      <c r="A46" s="88"/>
      <c r="B46" s="137" t="s">
        <v>57</v>
      </c>
      <c r="C46" s="137"/>
      <c r="D46" s="105"/>
      <c r="E46" s="106">
        <f>SUMIFS($H$8:$H$35,$C$8:$C$35,B46,$F$8:$F$35,$C$39)</f>
        <v>0</v>
      </c>
      <c r="F46" s="98"/>
      <c r="G46" s="137" t="s">
        <v>57</v>
      </c>
      <c r="H46" s="137"/>
      <c r="I46" s="105"/>
      <c r="J46" s="138">
        <f>SUMIFS($H$8:$H$35,$C$8:$C$35,G46,$F$8:$F$35,$H$39)</f>
        <v>0</v>
      </c>
      <c r="K46" s="139">
        <f>SUMIF($C$8:$C$34,H46,$H$8:$H$34)</f>
        <v>0</v>
      </c>
      <c r="L46" s="99"/>
      <c r="N46" s="88"/>
    </row>
    <row r="47" spans="1:21" s="96" customFormat="1" ht="19.5" customHeight="1" x14ac:dyDescent="0.45">
      <c r="A47" s="88"/>
      <c r="B47" s="137" t="s">
        <v>58</v>
      </c>
      <c r="C47" s="137"/>
      <c r="D47" s="105"/>
      <c r="E47" s="106">
        <f>SUMIFS($H$8:$H$35,$C$8:$C$35,B47,$F$8:$F$35,$C$39)</f>
        <v>0</v>
      </c>
      <c r="F47" s="98"/>
      <c r="G47" s="137" t="s">
        <v>58</v>
      </c>
      <c r="H47" s="137"/>
      <c r="I47" s="105"/>
      <c r="J47" s="138">
        <f>SUMIFS($H$8:$H$35,$C$8:$C$35,G47,$F$8:$F$35,$H$39)</f>
        <v>0</v>
      </c>
      <c r="K47" s="139">
        <f>SUMIF($C$8:$C$34,H47,$H$8:$H$34)</f>
        <v>0</v>
      </c>
      <c r="L47" s="99"/>
      <c r="N47" s="88"/>
    </row>
    <row r="48" spans="1:21" s="96" customFormat="1" ht="19.5" customHeight="1" x14ac:dyDescent="0.45">
      <c r="A48" s="88"/>
      <c r="B48" s="137" t="s">
        <v>36</v>
      </c>
      <c r="C48" s="137"/>
      <c r="D48" s="105"/>
      <c r="E48" s="106">
        <f>SUMIFS($H$8:$H$35,$C$8:$C$35,B48,$F$8:$F$35,$C$39)</f>
        <v>16648</v>
      </c>
      <c r="F48" s="98"/>
      <c r="G48" s="137" t="s">
        <v>36</v>
      </c>
      <c r="H48" s="137"/>
      <c r="I48" s="105"/>
      <c r="J48" s="138">
        <f>SUMIFS($H$8:$H$35,$C$8:$C$35,G48,$F$8:$F$35,$H$39)</f>
        <v>0</v>
      </c>
      <c r="K48" s="139">
        <f>SUMIF($C$8:$C$34,H48,$H$8:$H$34)</f>
        <v>0</v>
      </c>
      <c r="L48" s="99"/>
      <c r="N48" s="88"/>
    </row>
    <row r="49" spans="1:15" s="96" customFormat="1" ht="19.5" customHeight="1" x14ac:dyDescent="0.45">
      <c r="A49" s="88"/>
      <c r="B49" s="137" t="s">
        <v>59</v>
      </c>
      <c r="C49" s="137"/>
      <c r="D49" s="107"/>
      <c r="E49" s="106">
        <f>SUMIFS($H$8:$H$35,$C$8:$C$35,B49,$F$8:$F$35,$C$39)</f>
        <v>0</v>
      </c>
      <c r="F49" s="98"/>
      <c r="G49" s="137" t="s">
        <v>59</v>
      </c>
      <c r="H49" s="137"/>
      <c r="I49" s="107"/>
      <c r="J49" s="138">
        <f>SUMIFS($H$8:$H$35,$C$8:$C$35,G49,$F$8:$F$35,$H$39)</f>
        <v>0</v>
      </c>
      <c r="K49" s="139">
        <f>SUMIF($C$8:$C$34,H49,$H$8:$H$34)</f>
        <v>0</v>
      </c>
      <c r="L49" s="99"/>
      <c r="N49" s="88"/>
    </row>
    <row r="50" spans="1:15" s="96" customFormat="1" ht="19.5" customHeight="1" thickBot="1" x14ac:dyDescent="0.5">
      <c r="A50" s="88"/>
      <c r="B50" s="130" t="s">
        <v>60</v>
      </c>
      <c r="C50" s="130"/>
      <c r="D50" s="108"/>
      <c r="E50" s="109">
        <f>D51-SUM(E42:E49)</f>
        <v>1983352</v>
      </c>
      <c r="F50" s="98"/>
      <c r="G50" s="131" t="s">
        <v>61</v>
      </c>
      <c r="H50" s="131"/>
      <c r="I50" s="108"/>
      <c r="J50" s="132">
        <f>I51-SUM(J42:K49)</f>
        <v>0</v>
      </c>
      <c r="K50" s="133"/>
      <c r="L50" s="99"/>
      <c r="N50" s="88"/>
    </row>
    <row r="51" spans="1:15" s="96" customFormat="1" ht="19.5" customHeight="1" thickTop="1" x14ac:dyDescent="0.45">
      <c r="A51" s="88"/>
      <c r="B51" s="134" t="s">
        <v>45</v>
      </c>
      <c r="C51" s="134"/>
      <c r="D51" s="110">
        <f>SUM(D42:D50)</f>
        <v>2000000</v>
      </c>
      <c r="E51" s="111">
        <f>SUM(E42:E50)</f>
        <v>2000000</v>
      </c>
      <c r="F51" s="98"/>
      <c r="G51" s="134" t="s">
        <v>45</v>
      </c>
      <c r="H51" s="134"/>
      <c r="I51" s="110">
        <f>SUM(I42:I50)</f>
        <v>0</v>
      </c>
      <c r="J51" s="135">
        <f>SUM(J42:K50)</f>
        <v>0</v>
      </c>
      <c r="K51" s="136"/>
      <c r="L51" s="99"/>
      <c r="N51" s="88"/>
    </row>
    <row r="52" spans="1:15" s="96" customFormat="1" ht="7.5" customHeight="1" x14ac:dyDescent="0.45">
      <c r="A52" s="88"/>
      <c r="B52" s="112"/>
      <c r="C52" s="113"/>
      <c r="D52" s="114"/>
      <c r="E52" s="115"/>
      <c r="G52" s="116"/>
      <c r="H52" s="117"/>
      <c r="I52" s="118"/>
      <c r="J52" s="118"/>
      <c r="K52" s="117"/>
      <c r="L52" s="95"/>
      <c r="N52" s="88"/>
      <c r="O52" s="99"/>
    </row>
    <row r="53" spans="1:15" s="119" customFormat="1" ht="18" customHeight="1" x14ac:dyDescent="0.45">
      <c r="B53" s="120" t="s">
        <v>62</v>
      </c>
      <c r="C53" s="121"/>
      <c r="D53" s="122"/>
      <c r="E53" s="122"/>
      <c r="F53" s="122"/>
      <c r="G53" s="122"/>
      <c r="H53" s="122"/>
      <c r="I53" s="122"/>
      <c r="J53" s="123"/>
      <c r="K53" s="123"/>
      <c r="L53" s="123"/>
    </row>
    <row r="54" spans="1:15" s="119" customFormat="1" ht="18" customHeight="1" x14ac:dyDescent="0.45">
      <c r="B54" s="124" t="s">
        <v>63</v>
      </c>
      <c r="C54" s="124" t="s">
        <v>64</v>
      </c>
      <c r="D54" s="129" t="s">
        <v>65</v>
      </c>
      <c r="E54" s="129"/>
      <c r="F54" s="129"/>
      <c r="G54" s="129"/>
      <c r="H54" s="129"/>
      <c r="I54" s="129"/>
      <c r="J54" s="129"/>
      <c r="K54" s="129"/>
      <c r="L54" s="129"/>
    </row>
    <row r="55" spans="1:15" s="119" customFormat="1" ht="18" customHeight="1" x14ac:dyDescent="0.45">
      <c r="B55" s="124">
        <v>1</v>
      </c>
      <c r="C55" s="124" t="s">
        <v>66</v>
      </c>
      <c r="D55" s="128" t="s">
        <v>67</v>
      </c>
      <c r="E55" s="128"/>
      <c r="F55" s="128"/>
      <c r="G55" s="128"/>
      <c r="H55" s="128"/>
      <c r="I55" s="128"/>
      <c r="J55" s="128"/>
      <c r="K55" s="128"/>
      <c r="L55" s="128"/>
    </row>
    <row r="56" spans="1:15" s="119" customFormat="1" ht="18" customHeight="1" x14ac:dyDescent="0.45">
      <c r="B56" s="124">
        <v>2</v>
      </c>
      <c r="C56" s="124" t="s">
        <v>68</v>
      </c>
      <c r="D56" s="128" t="s">
        <v>69</v>
      </c>
      <c r="E56" s="128"/>
      <c r="F56" s="128"/>
      <c r="G56" s="128"/>
      <c r="H56" s="128"/>
      <c r="I56" s="128"/>
      <c r="J56" s="128"/>
      <c r="K56" s="128"/>
      <c r="L56" s="128"/>
    </row>
    <row r="57" spans="1:15" s="119" customFormat="1" ht="18" customHeight="1" x14ac:dyDescent="0.45">
      <c r="B57" s="124">
        <v>3</v>
      </c>
      <c r="C57" s="124" t="s">
        <v>70</v>
      </c>
      <c r="D57" s="128" t="s">
        <v>71</v>
      </c>
      <c r="E57" s="128"/>
      <c r="F57" s="128"/>
      <c r="G57" s="128"/>
      <c r="H57" s="128"/>
      <c r="I57" s="128"/>
      <c r="J57" s="128"/>
      <c r="K57" s="128"/>
      <c r="L57" s="128"/>
    </row>
    <row r="58" spans="1:15" s="119" customFormat="1" ht="18" customHeight="1" x14ac:dyDescent="0.45">
      <c r="B58" s="124">
        <v>4</v>
      </c>
      <c r="C58" s="124" t="s">
        <v>72</v>
      </c>
      <c r="D58" s="128" t="s">
        <v>73</v>
      </c>
      <c r="E58" s="128"/>
      <c r="F58" s="128"/>
      <c r="G58" s="128"/>
      <c r="H58" s="128"/>
      <c r="I58" s="128"/>
      <c r="J58" s="128"/>
      <c r="K58" s="128"/>
      <c r="L58" s="128"/>
    </row>
    <row r="59" spans="1:15" s="119" customFormat="1" ht="24.75" customHeight="1" x14ac:dyDescent="0.45">
      <c r="B59" s="124">
        <v>5</v>
      </c>
      <c r="C59" s="125" t="s">
        <v>74</v>
      </c>
      <c r="D59" s="128" t="s">
        <v>75</v>
      </c>
      <c r="E59" s="128"/>
      <c r="F59" s="128"/>
      <c r="G59" s="128"/>
      <c r="H59" s="128"/>
      <c r="I59" s="128"/>
      <c r="J59" s="128"/>
      <c r="K59" s="128"/>
      <c r="L59" s="128"/>
    </row>
    <row r="60" spans="1:15" s="119" customFormat="1" ht="24.75" customHeight="1" x14ac:dyDescent="0.45">
      <c r="B60" s="124">
        <v>6</v>
      </c>
      <c r="C60" s="124" t="s">
        <v>76</v>
      </c>
      <c r="D60" s="128" t="s">
        <v>77</v>
      </c>
      <c r="E60" s="128"/>
      <c r="F60" s="128"/>
      <c r="G60" s="128"/>
      <c r="H60" s="128"/>
      <c r="I60" s="128"/>
      <c r="J60" s="128"/>
      <c r="K60" s="128"/>
      <c r="L60" s="128"/>
    </row>
    <row r="61" spans="1:15" s="119" customFormat="1" ht="28.5" customHeight="1" x14ac:dyDescent="0.45">
      <c r="B61" s="124">
        <v>7</v>
      </c>
      <c r="C61" s="124" t="s">
        <v>78</v>
      </c>
      <c r="D61" s="128" t="s">
        <v>79</v>
      </c>
      <c r="E61" s="128"/>
      <c r="F61" s="128"/>
      <c r="G61" s="128"/>
      <c r="H61" s="128"/>
      <c r="I61" s="128"/>
      <c r="J61" s="128"/>
      <c r="K61" s="128"/>
      <c r="L61" s="128"/>
    </row>
    <row r="62" spans="1:15" s="119" customFormat="1" ht="18.75" customHeight="1" x14ac:dyDescent="0.45">
      <c r="B62" s="124">
        <v>8</v>
      </c>
      <c r="C62" s="124" t="s">
        <v>80</v>
      </c>
      <c r="D62" s="128" t="s">
        <v>81</v>
      </c>
      <c r="E62" s="128"/>
      <c r="F62" s="128"/>
      <c r="G62" s="128"/>
      <c r="H62" s="128"/>
      <c r="I62" s="128"/>
      <c r="J62" s="128"/>
      <c r="K62" s="128"/>
      <c r="L62" s="128"/>
    </row>
    <row r="63" spans="1:15" ht="18.75" customHeight="1" x14ac:dyDescent="0.4"/>
  </sheetData>
  <mergeCells count="75">
    <mergeCell ref="B6:M6"/>
    <mergeCell ref="D2:E2"/>
    <mergeCell ref="K2:M2"/>
    <mergeCell ref="B3:M3"/>
    <mergeCell ref="B4:M4"/>
    <mergeCell ref="B5:M5"/>
    <mergeCell ref="D21:E21"/>
    <mergeCell ref="D7:E7"/>
    <mergeCell ref="D8:E8"/>
    <mergeCell ref="D9:E9"/>
    <mergeCell ref="D11:E11"/>
    <mergeCell ref="D12:E12"/>
    <mergeCell ref="D13:E13"/>
    <mergeCell ref="D14:E14"/>
    <mergeCell ref="D15:E15"/>
    <mergeCell ref="D16:E16"/>
    <mergeCell ref="D17:E17"/>
    <mergeCell ref="D20:E20"/>
    <mergeCell ref="B36:F36"/>
    <mergeCell ref="D23:E23"/>
    <mergeCell ref="D24:E24"/>
    <mergeCell ref="D25:E25"/>
    <mergeCell ref="D26:E26"/>
    <mergeCell ref="D28:E28"/>
    <mergeCell ref="D29:E29"/>
    <mergeCell ref="D30:E30"/>
    <mergeCell ref="D31:E31"/>
    <mergeCell ref="D32:E32"/>
    <mergeCell ref="D33:E33"/>
    <mergeCell ref="D34:E34"/>
    <mergeCell ref="D39:E39"/>
    <mergeCell ref="B40:C41"/>
    <mergeCell ref="D40:E40"/>
    <mergeCell ref="G40:H41"/>
    <mergeCell ref="I40:K40"/>
    <mergeCell ref="J41:K41"/>
    <mergeCell ref="B42:C42"/>
    <mergeCell ref="G42:H42"/>
    <mergeCell ref="J42:K42"/>
    <mergeCell ref="B43:C43"/>
    <mergeCell ref="G43:H43"/>
    <mergeCell ref="J43:K43"/>
    <mergeCell ref="B44:C44"/>
    <mergeCell ref="G44:H44"/>
    <mergeCell ref="J44:K44"/>
    <mergeCell ref="B45:C45"/>
    <mergeCell ref="G45:H45"/>
    <mergeCell ref="J45:K45"/>
    <mergeCell ref="B46:C46"/>
    <mergeCell ref="G46:H46"/>
    <mergeCell ref="J46:K46"/>
    <mergeCell ref="B47:C47"/>
    <mergeCell ref="G47:H47"/>
    <mergeCell ref="J47:K47"/>
    <mergeCell ref="B48:C48"/>
    <mergeCell ref="G48:H48"/>
    <mergeCell ref="J48:K48"/>
    <mergeCell ref="B49:C49"/>
    <mergeCell ref="G49:H49"/>
    <mergeCell ref="J49:K49"/>
    <mergeCell ref="B50:C50"/>
    <mergeCell ref="G50:H50"/>
    <mergeCell ref="J50:K50"/>
    <mergeCell ref="B51:C51"/>
    <mergeCell ref="G51:H51"/>
    <mergeCell ref="J51:K51"/>
    <mergeCell ref="D60:L60"/>
    <mergeCell ref="D61:L61"/>
    <mergeCell ref="D62:L62"/>
    <mergeCell ref="D54:L54"/>
    <mergeCell ref="D55:L55"/>
    <mergeCell ref="D56:L56"/>
    <mergeCell ref="D57:L57"/>
    <mergeCell ref="D58:L58"/>
    <mergeCell ref="D59:L59"/>
  </mergeCells>
  <phoneticPr fontId="2"/>
  <dataValidations count="4">
    <dataValidation type="list" allowBlank="1" showInputMessage="1" showErrorMessage="1" sqref="C8:C34">
      <formula1>Ｊ.金銭出納簿の収支の分類</formula1>
    </dataValidation>
    <dataValidation type="list" allowBlank="1" showInputMessage="1" showErrorMessage="1" sqref="F8:F34">
      <formula1>Ｉ.金銭出納簿の区分</formula1>
    </dataValidation>
    <dataValidation type="list" allowBlank="1" showInputMessage="1" showErrorMessage="1" sqref="M8:M35">
      <formula1>"○,　"</formula1>
    </dataValidation>
    <dataValidation imeMode="off" allowBlank="1" showInputMessage="1" showErrorMessage="1" sqref="J8:K35 G8:H35 B8:B35"/>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梶田 克博</dc:creator>
  <cp:lastModifiedBy>梶田 克博</cp:lastModifiedBy>
  <dcterms:created xsi:type="dcterms:W3CDTF">2019-09-12T00:05:04Z</dcterms:created>
  <dcterms:modified xsi:type="dcterms:W3CDTF">2019-09-18T01:55:25Z</dcterms:modified>
</cp:coreProperties>
</file>